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charts/chart3.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charts/chart5.xml" ContentType="application/vnd.openxmlformats-officedocument.drawingml.chart+xml"/>
  <Override PartName="/xl/charts/chart6.xml" ContentType="application/vnd.openxmlformats-officedocument.drawingml.chart+xml"/>
  <Override PartName="/xl/theme/themeOverride4.xml" ContentType="application/vnd.openxmlformats-officedocument.themeOverride+xml"/>
  <Override PartName="/xl/drawings/drawing4.xml" ContentType="application/vnd.openxmlformats-officedocument.drawing+xml"/>
  <Override PartName="/xl/charts/chart7.xml" ContentType="application/vnd.openxmlformats-officedocument.drawingml.chart+xml"/>
  <Override PartName="/xl/theme/themeOverride5.xml" ContentType="application/vnd.openxmlformats-officedocument.themeOverride+xml"/>
  <Override PartName="/xl/charts/chart8.xml" ContentType="application/vnd.openxmlformats-officedocument.drawingml.chart+xml"/>
  <Override PartName="/xl/charts/chart9.xml" ContentType="application/vnd.openxmlformats-officedocument.drawingml.chart+xml"/>
  <Override PartName="/xl/theme/themeOverride6.xml" ContentType="application/vnd.openxmlformats-officedocument.themeOverride+xml"/>
  <Override PartName="/xl/drawings/drawing5.xml" ContentType="application/vnd.openxmlformats-officedocument.drawing+xml"/>
  <Override PartName="/xl/charts/chart10.xml" ContentType="application/vnd.openxmlformats-officedocument.drawingml.chart+xml"/>
  <Override PartName="/xl/theme/themeOverride7.xml" ContentType="application/vnd.openxmlformats-officedocument.themeOverride+xml"/>
  <Override PartName="/xl/charts/chart11.xml" ContentType="application/vnd.openxmlformats-officedocument.drawingml.chart+xml"/>
  <Override PartName="/xl/charts/chart12.xml" ContentType="application/vnd.openxmlformats-officedocument.drawingml.chart+xml"/>
  <Override PartName="/xl/theme/themeOverride8.xml" ContentType="application/vnd.openxmlformats-officedocument.themeOverride+xml"/>
  <Override PartName="/xl/drawings/drawing6.xml" ContentType="application/vnd.openxmlformats-officedocument.drawing+xml"/>
  <Override PartName="/xl/charts/chart13.xml" ContentType="application/vnd.openxmlformats-officedocument.drawingml.chart+xml"/>
  <Override PartName="/xl/theme/themeOverride9.xml" ContentType="application/vnd.openxmlformats-officedocument.themeOverride+xml"/>
  <Override PartName="/xl/charts/chart14.xml" ContentType="application/vnd.openxmlformats-officedocument.drawingml.chart+xml"/>
  <Override PartName="/xl/charts/chart15.xml" ContentType="application/vnd.openxmlformats-officedocument.drawingml.chart+xml"/>
  <Override PartName="/xl/theme/themeOverride10.xml" ContentType="application/vnd.openxmlformats-officedocument.themeOverride+xml"/>
  <Override PartName="/xl/drawings/drawing7.xml" ContentType="application/vnd.openxmlformats-officedocument.drawing+xml"/>
  <Override PartName="/xl/charts/chart16.xml" ContentType="application/vnd.openxmlformats-officedocument.drawingml.chart+xml"/>
  <Override PartName="/xl/theme/themeOverride11.xml" ContentType="application/vnd.openxmlformats-officedocument.themeOverride+xml"/>
  <Override PartName="/xl/charts/chart17.xml" ContentType="application/vnd.openxmlformats-officedocument.drawingml.chart+xml"/>
  <Override PartName="/xl/theme/themeOverride12.xml" ContentType="application/vnd.openxmlformats-officedocument.themeOverride+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theme/themeOverride13.xml" ContentType="application/vnd.openxmlformats-officedocument.themeOverride+xml"/>
  <Override PartName="/xl/charts/chart20.xml" ContentType="application/vnd.openxmlformats-officedocument.drawingml.chart+xml"/>
  <Override PartName="/xl/charts/chart21.xml" ContentType="application/vnd.openxmlformats-officedocument.drawingml.chart+xml"/>
  <Override PartName="/xl/theme/themeOverride14.xml" ContentType="application/vnd.openxmlformats-officedocument.themeOverride+xml"/>
  <Override PartName="/xl/drawings/drawing9.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theme/themeOverride15.xml" ContentType="application/vnd.openxmlformats-officedocument.themeOverride+xml"/>
  <Override PartName="/xl/charts/chart25.xml" ContentType="application/vnd.openxmlformats-officedocument.drawingml.chart+xml"/>
  <Override PartName="/xl/theme/themeOverride16.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mc:AlternateContent xmlns:mc="http://schemas.openxmlformats.org/markup-compatibility/2006">
    <mc:Choice Requires="x15">
      <x15ac:absPath xmlns:x15ac="http://schemas.microsoft.com/office/spreadsheetml/2010/11/ac" url="C:\Users\lrichmond\Desktop\"/>
    </mc:Choice>
  </mc:AlternateContent>
  <bookViews>
    <workbookView xWindow="0" yWindow="0" windowWidth="18230" windowHeight="6780"/>
  </bookViews>
  <sheets>
    <sheet name="Introduction" sheetId="12" r:id="rId1"/>
    <sheet name="Aggregates" sheetId="15" r:id="rId2"/>
    <sheet name="Glass" sheetId="16" r:id="rId3"/>
    <sheet name="Metals" sheetId="6" r:id="rId4"/>
    <sheet name="Organics" sheetId="7" r:id="rId5"/>
    <sheet name="Paper" sheetId="8" r:id="rId6"/>
    <sheet name="Plastics" sheetId="9" r:id="rId7"/>
    <sheet name="Rubber" sheetId="10" r:id="rId8"/>
    <sheet name="Totals" sheetId="11" r:id="rId9"/>
  </sheets>
  <definedNames>
    <definedName name="_Toc196811670" localSheetId="3">Metals!#REF!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5" i="11" l="1"/>
  <c r="K15" i="11"/>
  <c r="J15" i="11"/>
  <c r="I15" i="11"/>
  <c r="H15" i="11"/>
  <c r="G15" i="11"/>
  <c r="F15" i="11"/>
  <c r="E15" i="11"/>
  <c r="D15" i="11"/>
  <c r="C15" i="11"/>
  <c r="K16" i="11"/>
  <c r="D16" i="11"/>
  <c r="E16" i="11"/>
  <c r="F16" i="11"/>
  <c r="G16" i="11"/>
  <c r="H16" i="11"/>
  <c r="I16" i="11"/>
  <c r="J16" i="11"/>
  <c r="L16" i="11"/>
  <c r="C16" i="11"/>
  <c r="M25" i="11"/>
  <c r="M24" i="11"/>
  <c r="M23" i="11"/>
  <c r="M22" i="11"/>
  <c r="M21" i="11"/>
  <c r="M19" i="11"/>
  <c r="M15" i="11"/>
  <c r="M14" i="11"/>
  <c r="M18" i="11"/>
  <c r="M13" i="11"/>
  <c r="M16" i="10"/>
  <c r="M15" i="10"/>
  <c r="M13" i="10"/>
  <c r="M19" i="9"/>
  <c r="M20" i="9"/>
  <c r="M21" i="9"/>
  <c r="M22" i="9"/>
  <c r="M23" i="9"/>
  <c r="M24" i="9"/>
  <c r="M25" i="9"/>
  <c r="M18" i="9"/>
  <c r="M16" i="9"/>
  <c r="M15" i="9"/>
  <c r="M13" i="9"/>
  <c r="M18" i="8"/>
  <c r="M17" i="8"/>
  <c r="M16" i="8"/>
  <c r="M15" i="8"/>
  <c r="M13" i="8"/>
  <c r="M13" i="7"/>
  <c r="M15" i="7"/>
  <c r="M16" i="7"/>
  <c r="M17" i="7"/>
  <c r="M18" i="7"/>
  <c r="M19" i="7"/>
  <c r="M20" i="7"/>
  <c r="M16" i="6"/>
  <c r="M17" i="6"/>
  <c r="M18" i="6"/>
  <c r="M19" i="6"/>
  <c r="M15" i="6"/>
  <c r="M20" i="6"/>
  <c r="M15" i="15"/>
  <c r="M16" i="15"/>
  <c r="M17" i="15"/>
  <c r="M18" i="15"/>
  <c r="M19" i="15"/>
  <c r="M20" i="15"/>
  <c r="M21" i="15"/>
  <c r="M16" i="16"/>
  <c r="M15" i="16"/>
  <c r="M13" i="16"/>
  <c r="M13" i="15"/>
</calcChain>
</file>

<file path=xl/sharedStrings.xml><?xml version="1.0" encoding="utf-8"?>
<sst xmlns="http://schemas.openxmlformats.org/spreadsheetml/2006/main" count="265" uniqueCount="129">
  <si>
    <t>Sustainability Victoria</t>
  </si>
  <si>
    <t>2008–09</t>
  </si>
  <si>
    <t>Brick / brick rubble</t>
  </si>
  <si>
    <t>Asphalt</t>
  </si>
  <si>
    <t>Concrete</t>
  </si>
  <si>
    <t>Rock / excavation stone</t>
  </si>
  <si>
    <t>Plasterboard</t>
  </si>
  <si>
    <t>Soil / sand</t>
  </si>
  <si>
    <t>Total Aggregates, masonry &amp; soil waste</t>
  </si>
  <si>
    <t>Mixed aggregates, masonry and soils</t>
  </si>
  <si>
    <t>Glass</t>
  </si>
  <si>
    <t>Mixed glass waste</t>
  </si>
  <si>
    <t>Container glass</t>
  </si>
  <si>
    <t>Aluminium</t>
  </si>
  <si>
    <t>Batteries</t>
  </si>
  <si>
    <t>Car bodies</t>
  </si>
  <si>
    <t>Non-ferrous</t>
  </si>
  <si>
    <t>Other &amp; mixed metals</t>
  </si>
  <si>
    <t>Steel (incl. packaging steel)</t>
  </si>
  <si>
    <t xml:space="preserve">Timber </t>
  </si>
  <si>
    <t>Food organics</t>
  </si>
  <si>
    <t>Garden organics</t>
  </si>
  <si>
    <t>Food and garden organics combined (FOGO)</t>
  </si>
  <si>
    <t>Other &amp; mixed organic waste</t>
  </si>
  <si>
    <t>Sawdust &amp; other forestry residuals</t>
  </si>
  <si>
    <t>Cardboard / packaging paper</t>
  </si>
  <si>
    <t>Newsprint / magazines</t>
  </si>
  <si>
    <t>Other (mixed paper)</t>
  </si>
  <si>
    <t>Printing &amp; writing paper</t>
  </si>
  <si>
    <t>Domestic and industrial packaging</t>
  </si>
  <si>
    <t>Non-packaging</t>
  </si>
  <si>
    <t xml:space="preserve">Polyethylene terephthalate PET (1) </t>
  </si>
  <si>
    <t xml:space="preserve">High-density polyethylene  PE-HD (2) </t>
  </si>
  <si>
    <t>Polyvinyl chloride  PVC (3)</t>
  </si>
  <si>
    <t>Low-density polyethylene PE-LD/LLD (4)</t>
  </si>
  <si>
    <t>Polypropylene PP (5)</t>
  </si>
  <si>
    <t>PS (6)</t>
  </si>
  <si>
    <t>All (7)</t>
  </si>
  <si>
    <t>Unknown polymer</t>
  </si>
  <si>
    <t>Plastics</t>
  </si>
  <si>
    <t>Other rubber waste</t>
  </si>
  <si>
    <t>Rubber tyres</t>
  </si>
  <si>
    <t>Rubber</t>
  </si>
  <si>
    <t>Aggregates, masonry &amp; soil</t>
  </si>
  <si>
    <t>Organic</t>
  </si>
  <si>
    <t>Paper / cardboard</t>
  </si>
  <si>
    <t>Other</t>
  </si>
  <si>
    <t>Commercial &amp; Industrial (C&amp;I)</t>
  </si>
  <si>
    <t>Construction &amp; Demolition (C&amp;D)</t>
  </si>
  <si>
    <t>Municipal (MSW)</t>
  </si>
  <si>
    <t>CONTENTS</t>
  </si>
  <si>
    <t>AGGREGATES</t>
  </si>
  <si>
    <t>GLASS</t>
  </si>
  <si>
    <t>METALS</t>
  </si>
  <si>
    <t>ORGANICS</t>
  </si>
  <si>
    <t>PAPER</t>
  </si>
  <si>
    <t>PLASTICS</t>
  </si>
  <si>
    <t>RUBBER</t>
  </si>
  <si>
    <t>TOTALS</t>
  </si>
  <si>
    <t>Year</t>
  </si>
  <si>
    <t>Total glass</t>
  </si>
  <si>
    <r>
      <rPr>
        <b/>
        <sz val="14"/>
        <color rgb="FFFF0000"/>
        <rFont val="Wingdings"/>
        <charset val="2"/>
      </rPr>
      <t>ß</t>
    </r>
    <r>
      <rPr>
        <b/>
        <sz val="14"/>
        <color rgb="FFFF0000"/>
        <rFont val="Arial"/>
        <family val="2"/>
      </rPr>
      <t xml:space="preserve"> </t>
    </r>
    <r>
      <rPr>
        <sz val="14"/>
        <color rgb="FFFF0000"/>
        <rFont val="Arial"/>
        <family val="2"/>
      </rPr>
      <t>back to Introduction page</t>
    </r>
  </si>
  <si>
    <t>Total organics</t>
  </si>
  <si>
    <t>Total paper and cardboard</t>
  </si>
  <si>
    <t>Total plastic</t>
  </si>
  <si>
    <t>Total rubber</t>
  </si>
  <si>
    <t>Total recovery</t>
  </si>
  <si>
    <t>Total landfill*</t>
  </si>
  <si>
    <t>Total generation</t>
  </si>
  <si>
    <t>Diversion rate (%)</t>
  </si>
  <si>
    <t>Textiles</t>
  </si>
  <si>
    <t>Metals†</t>
  </si>
  <si>
    <t>† The figures reported in 2016–17 contained an overestimate of the amount of metal recovered for reprocessing. The reported percentage change between 2016–17 and 2017–18 is based on the revised figure, however historical tonnage figures have not been edited in this report to ensure consistency with previously reported data.</t>
  </si>
  <si>
    <t>Total metals†</t>
  </si>
  <si>
    <t>* From 2014–15, landfill data includes a 15 per cent daily cover, which was excluded in previous reports. Historical landfill data in the Victorian Recycling Industry Annual Report has been modified to reflect this updated methodology. This change has resulted in an approximate four percentage point drop from previously published diversion rates.</t>
  </si>
  <si>
    <t>Introduction to the Victorian Recycling Industry Annual Report (VRIAR) 2017–18 Workbook</t>
  </si>
  <si>
    <t>Victorian Recycling Industry Annual Report 2017–18 © Sustainability Victoria 2019
While reasonable efforts have been made to ensure that the contents of this publication are factually correct, Sustainability Victoria gives no warranty regarding its accuracy, completeness, currency or suitability for any particular purpose and to the extent permitted by law, does not accept any liability for loss or damages incurred as a result of reliance placed upon the content of this publication. This publication is provided on the basis that all persons accessing it undertake responsibility for assessing the relevance and accuracy of its content.
The Victorian Recycling Industry Annual Report 2017–18 should be attributed to Sustainability Victoria.
Victorian Recycling Industry Annual Report 2017–18 (excluding Sustainability Victoria logo) is licensed under a Creative Commons Attribution 3.0 Australia licence. In essence, you are free to copy, distribute and adapt the work, as long as you attribute the work and abide by the other licence terms. To view a copy of this licence, visit: http://creativecommons.org/licenses/by/3.0/au/</t>
  </si>
  <si>
    <t>2009–10</t>
  </si>
  <si>
    <t>2010–11</t>
  </si>
  <si>
    <t>2011–12</t>
  </si>
  <si>
    <t>2012–13</t>
  </si>
  <si>
    <t>2013–14</t>
  </si>
  <si>
    <t>2014–15</t>
  </si>
  <si>
    <t>2015–16</t>
  </si>
  <si>
    <t>2016–17</t>
  </si>
  <si>
    <t>2017–18</t>
  </si>
  <si>
    <t>Change since 2016–17</t>
  </si>
  <si>
    <t>Aggregates, masonry &amp; soil waste recovered for reprocessing, Victoria 2008–09 to 2017–18 (tonnes)</t>
  </si>
  <si>
    <t>Composition of aggregates, masonry &amp; soil received for reprocessing (by weight), Victoria 2017–18 (tonnes)</t>
  </si>
  <si>
    <t>Source sectors of aggregates, masonry &amp; soil received for reprocessing (by weight), Victoria 2017–18 (tonnes)</t>
  </si>
  <si>
    <t>Source: Victorian Recycling Industry Annual Report 2017–18</t>
  </si>
  <si>
    <t>Aggregates, masonry and soil data and graphs – Victorian Recycling Industry Annual Report 2017–18 © Sustainability Victoria 2019
While reasonable efforts have been made to ensure that the contents of this publication are factually correct, Sustainability Victoria gives no warranty regarding its accuracy, completeness, currency or suitability for any particular purpose and to the extent permitted by law, does not accept any liability for loss or damages incurred as a result of reliance placed upon the content of this publication. This publication is provided on the basis that all persons accessing it undertake responsibility for assessing the relevance and accuracy of its content.
Aggregates, masonry and soil data and graphs – Victorian Recycling Industry Annual Report 2017–18 should be attributed to Sustainability Victoria.
Aggregates, masonry and soil data and graphs – Victorian Recycling Industry Annual Report 2017–18 (excluding Sustainability Victoria logo) is licensed under a Creative Commons Attribution 3.0 Australia licence. In essence, you are free to copy, distribute and adapt the work, as long as you attribute the work and abide by the other licence terms. To view a copy of this licence, visit: http://creativecommons.org/licenses/by/3.0/au/</t>
  </si>
  <si>
    <t>Aggregates, masonry and soil data and graphs – Victorian Recycling Industry Annual Report 2017–18</t>
  </si>
  <si>
    <t>Glass data and graphs – Victorian Recycling Industry Annual Report 2017–18</t>
  </si>
  <si>
    <t>Glass waste recovered for reprocessing, Victoria 2008–09 to 2017–18 (tonnes)</t>
  </si>
  <si>
    <t>Composition of glass received for reprocessing (by weight), Victoria 2017–18 (tonnes)</t>
  </si>
  <si>
    <t>Source sectors of glass received for reprocessing (by weight), Victoria 2017–18 (tonnes)</t>
  </si>
  <si>
    <t>Glass data and graphs – Victorian Recycling Industry Annual Report 2017–18  © Sustainability Victoria 2019
While reasonable efforts have been made to ensure that the contents of this publication are factually correct, Sustainability Victoria gives no warranty regarding its accuracy, completeness, currency or suitability for any particular purpose and to the extent permitted by law, does not accept any liability for loss or damages incurred as a result of reliance placed upon the content of this publication. This publication is provided on the basis that all persons accessing it undertake responsibility for assessing the relevance and accuracy of its content.
Glass data and graphs – Victorian Recycling Industry Annual Report 2017–18 should be attributed to Sustainability Victoria.
Glass data and graphs – Victorian Recycling Industry Annual Report 2017–18 (excluding Sustainability Victoria logo) is licensed under a Creative Commons Attribution 3.0 Australia licence. In essence, you are free to copy, distribute and adapt the work, as long as you attribute the work and abide by the other licence terms. To view a copy of this licence, visit: http://creativecommons.org/licenses/by/3.0/au/</t>
  </si>
  <si>
    <t>Metals data and graphs – Victorian Recycling Industry Annual Report 2017–18</t>
  </si>
  <si>
    <t>Metal waste recovered for reprocessing, Victoria 2008–09 to 2017–18 (tonnes)</t>
  </si>
  <si>
    <t>Composition of metal received for reprocessing (by weight), Victoria 2017–18 (tonnes)</t>
  </si>
  <si>
    <t>Source sectors of metal received for reprocessing (by weight), Victoria 2017–18 (tonnes)</t>
  </si>
  <si>
    <t>Metals data and graphs – Victorian Recycling Industry Annual Report 2017–18  © Sustainability Victoria 2019
While reasonable efforts have been made to ensure that the contents of this publication are factually correct, Sustainability Victoria gives no warranty regarding its accuracy, completeness, currency or suitability for any particular purpose and to the extent permitted by law, does not accept any liability for loss or damages incurred as a result of reliance placed upon the content of this publication. This publication is provided on the basis that all persons accessing it undertake responsibility for assessing the relevance and accuracy of its content.
Metals data and graphs – Victorian Recycling Industry Annual Report 2017–18 should be attributed to Sustainability Victoria.
Metals data and graphs – Victorian Recycling Industry Annual Report 2017–18 (excluding Sustainability Victoria logo) is licensed under a Creative Commons Attribution 3.0 Australia licence. In essence, you are free to copy, distribute and adapt the work, as long as you attribute the work and abide by the other licence terms. To view a copy of this licence, visit: http://creativecommons.org/licenses/by/3.0/au/</t>
  </si>
  <si>
    <t>Organics data and graphs – Victorian Recycling Industry Annual Report 2017–18</t>
  </si>
  <si>
    <t>Organic waste recovered for reprocessing, Victoria 2008–09 to 2017–18 (tonnes)</t>
  </si>
  <si>
    <t>Composition of organic received for reprocessing (by weight), Victoria 2017–18 (tonnes)</t>
  </si>
  <si>
    <t>Source sectors of organic received for reprocessing (by weight), Victoria 2017–18 (tonnes)</t>
  </si>
  <si>
    <t>Organics data and graphs – Victorian Recycling Industry Annual Report 2017–18  © Sustainability Victoria 2019
While reasonable efforts have been made to ensure that the contents of this publication are factually correct, Sustainability Victoria gives no warranty regarding its accuracy, completeness, currency or suitability for any particular purpose and to the extent permitted by law, does not accept any liability for loss or damages incurred as a result of reliance placed upon the content of this publication. This publication is provided on the basis that all persons accessing it undertake responsibility for assessing the relevance and accuracy of its content.
Organics data and graphs – Victorian Recycling Industry Annual Report 2017–18 should be attributed to Sustainability Victoria.
Organics data and graphs – Victorian Recycling Industry Annual Report 2017–18 (excluding Sustainability Victoria logo) is licensed under a Creative Commons Attribution 3.0 Australia licence. In essence, you are free to copy, distribute and adapt the work, as long as you attribute the work and abide by the other licence terms. To view a copy of this licence, visit: http://creativecommons.org/licenses/by/3.0/au/</t>
  </si>
  <si>
    <t>Paper and cardboard data and graphs – Victorian Recycling Industry Annual Report 2017–18</t>
  </si>
  <si>
    <t>Paper and cardboard waste recovered for reprocessing, Victoria 2008–09 to 2017–18 (tonnes)</t>
  </si>
  <si>
    <t>Composition of paper and cardboard received for reprocessing (by weight), Victoria 2017–18 (tonnes)</t>
  </si>
  <si>
    <t>Source sectors of paper and cardboard received for reprocessing (by weight), Victoria 2017–18 (tonnes)</t>
  </si>
  <si>
    <t xml:space="preserve">Source: Victorian Recycling Industry Annual Survey 2017–18 </t>
  </si>
  <si>
    <t>Paper and cardboard data and graphs – Victorian Recycling Industry Annual Report 2017–18  © Sustainability Victoria 2019
While reasonable efforts have been made to ensure that the contents of this publication are factually correct, Sustainability Victoria gives no warranty regarding its accuracy, completeness, currency or suitability for any particular purpose and to the extent permitted by law, does not accept any liability for loss or damages incurred as a result of reliance placed upon the content of this publication. This publication is provided on the basis that all persons accessing it undertake responsibility for assessing the relevance and accuracy of its content.
Paper and cardboard data and graphs – Victorian Recycling Industry Annual Report 2017–18 should be attributed to Sustainability Victoria.
Paper and cardboard data and graphs – Victorian Recycling Industry Annual Report 2017–18 (excluding Sustainability Victoria logo) is licensed under a Creative Commons Attribution 3.0 Australia licence. In essence, you are free to copy, distribute and adapt the work, as long as you attribute the work and abide by the other licence terms. To view a copy of this licence, visit: http://creativecommons.org/licenses/by/3.0/au/</t>
  </si>
  <si>
    <t>Plastics data and graphs – Victorian Recycling Industry Annual Report 2017–18</t>
  </si>
  <si>
    <t>Plastic waste recovered for reprocessing, Victoria 2008–09 to 2017–18 (tonnes)</t>
  </si>
  <si>
    <t>Application source of plastic received for reprocessing (by weight), Victoria 2017–18 (tonnes)</t>
  </si>
  <si>
    <t>Composition of plastic received for reprocessing (by weight), Victoria 2017–18 (tonnes)</t>
  </si>
  <si>
    <t>Source sectors of plastic received for reprocessing (by weight), Victoria 2017–18 (tonnes)</t>
  </si>
  <si>
    <t>Plastics data and graphs – Victorian Recycling Industry Annual Report 2017–18 © Sustainability Victoria 2019
While reasonable efforts have been made to ensure that the contents of this publication are factually correct, Sustainability Victoria gives no warranty regarding its accuracy, completeness, currency or suitability for any particular purpose and to the extent permitted by law, does not accept any liability for loss or damages incurred as a result of reliance placed upon the content of this publication. This publication is provided on the basis that all persons accessing it undertake responsibility for assessing the relevance and accuracy of its content.
Plastics data and graphs – Victorian Recycling Industry Annual Report 2017–18 should be attributed to Sustainability Victoria.
Plastics data and graphs – Victorian Recycling Industry Annual Report 2017–18 (excluding Sustainability Victoria logo) is licensed under a Creative Commons Attribution 3.0 Australia licence. In essence, you are free to copy, distribute and adapt the work, as long as you attribute the work and abide by the other licence terms. To view a copy of this licence, visit: http://creativecommons.org/licenses/by/3.0/au/</t>
  </si>
  <si>
    <t>Rubber data and graphs – Victorian Recycling Industry Annual Report 2017–18</t>
  </si>
  <si>
    <t>Rubber data and graphs – Victorian Recycling Industry Annual Report 2017–18 © Sustainability Victoria 2019
While reasonable efforts have been made to ensure that the contents of this publication are factually correct, Sustainability Victoria gives no warranty regarding its accuracy, completeness, currency or suitability for any particular purpose and to the extent permitted by law, does not accept any liability for loss or damages incurred as a result of reliance placed upon the content of this publication. This publication is provided on the basis that all persons accessing it undertake responsibility for assessing the relevance and accuracy of its content.
Rubber data and graphs – Victorian Recycling Industry Annual Report 2017–18 should be attributed to Sustainability Victoria.
Rubber data and graphs – Victorian Recycling Industry Annual Report 2017–18 (excluding Sustainability Victoria logo) is licensed under a Creative Commons Attribution 3.0 Australia licence. In essence, you are free to copy, distribute and adapt the work, as long as you attribute the work and abide by the other licence terms. To view a copy of this licence, visit: http://creativecommons.org/licenses/by/3.0/au/</t>
  </si>
  <si>
    <t>Total data and graphs – Victorian Recycling Industry Annual Report 2017–18</t>
  </si>
  <si>
    <t>Total recovery, landfill and generation, Victoria 2008–09 to 2017–18 (tonnes)</t>
  </si>
  <si>
    <t>Composition of recovery material received for reprocessing (by weight), Victoria 2017–18 (tonnes)</t>
  </si>
  <si>
    <t>Source sectors of recovery material received for reprocessing (by weight), Victoria 2017–18 (tonnes)</t>
  </si>
  <si>
    <t>Total data and graphs – Victorian Recycling Industry Annual Report 2017–18 © Sustainability Victoria 2019
While reasonable efforts have been made to ensure that the contents of this publication are factually correct, Sustainability Victoria gives no warranty regarding its accuracy, completeness, currency or suitability for any particular purpose and to the extent permitted by law, does not accept any liability for loss or damages incurred as a result of reliance placed upon the content of this publication. This publication is provided on the basis that all persons accessing it undertake responsibility for assessing the relevance and accuracy of its content.
Total data and graphs – Victorian Recycling Industry Annual Report 2017–18 should be attributed to Sustainability Victoria.
Total data and graphs – Victorian Recycling Industry Annual Report 2017–18 (excluding Sustainability Victoria logo) is licensed under a Creative Commons Attribution 3.0 Australia licence. In essence, you are free to copy, distribute and adapt the work, as long as you attribute the work and abide by the other licence terms. To view a copy of this licence, visit: http://creativecommons.org/licenses/by/3.0/au/</t>
  </si>
  <si>
    <t>This worksheet contains the data sets generated from the Victorian Recycling Industry Annual Survey 2017–18 prepared by Sustainability Victoria.
The Victorian Recycling Industry Annual Survey measures and reports on data from reprocessors who respond.
Due to the voluntary nature of the survey, it is expected that there will be a degree of variation from year to year. Every attempt is made to include the large reprocessing operations to ensure that yearly variations are minimised. 
Data has been aggregated for reporting purposes at the state level to retain confidentiality.</t>
  </si>
  <si>
    <t>This worksheet contains the data sets generated from the Victorian Recycling Industry Annual Survey 2017–18 prepared by Sustainability Victoria.
The worksheet contains reported actual amount of the tonnes of waste generated from various source sectors. 
The Victorian Recycling Industry Annual Survey measures and reports on data from reprocessors who respond.
Due to the voluntary nature of the survey, it is expected that there will be a degree of variation from year to year. Every attempt is made to include the large reprocessing operations to ensure that yearly variations are minimised. 
Data has been aggregated for reporting purposes at the state level to retain confidentiality.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</si>
</sst>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_-;\-* #,##0_-;_-* &quot;-&quot;??_-;_-@_-"/>
    <numFmt numFmtId="166" formatCode="0.0%"/>
  </numFmts>
  <fonts count="30">
    <font>
      <sz val="11"/>
      <color theme="1"/>
      <name val="Calibri"/>
      <family val="2"/>
      <scheme val="minor"/>
    </font>
    <font>
      <sz val="11"/>
      <color theme="1"/>
      <name val="Calibri"/>
      <family val="2"/>
      <scheme val="minor"/>
    </font>
    <font>
      <sz val="10"/>
      <color rgb="FF000000"/>
      <name val="Arial"/>
      <family val="2"/>
    </font>
    <font>
      <b/>
      <sz val="10"/>
      <color theme="1"/>
      <name val="Arial"/>
      <family val="2"/>
    </font>
    <font>
      <b/>
      <sz val="10"/>
      <color rgb="FF000000"/>
      <name val="Arial"/>
      <family val="2"/>
    </font>
    <font>
      <u/>
      <sz val="11"/>
      <color theme="10"/>
      <name val="Calibri"/>
      <family val="2"/>
      <scheme val="minor"/>
    </font>
    <font>
      <sz val="8"/>
      <name val="Arial"/>
      <family val="2"/>
    </font>
    <font>
      <b/>
      <sz val="12"/>
      <color theme="0"/>
      <name val="Arial"/>
      <family val="2"/>
    </font>
    <font>
      <b/>
      <sz val="12"/>
      <color theme="1"/>
      <name val="Arial"/>
      <family val="2"/>
    </font>
    <font>
      <sz val="10"/>
      <color theme="1"/>
      <name val="Arial"/>
      <family val="2"/>
    </font>
    <font>
      <b/>
      <sz val="16"/>
      <color theme="0"/>
      <name val="Arial"/>
      <family val="2"/>
    </font>
    <font>
      <b/>
      <sz val="14"/>
      <color theme="0"/>
      <name val="Arial"/>
      <family val="2"/>
    </font>
    <font>
      <sz val="11"/>
      <color theme="1"/>
      <name val="Arial"/>
      <family val="2"/>
    </font>
    <font>
      <b/>
      <sz val="11"/>
      <color theme="1"/>
      <name val="Arial"/>
      <family val="2"/>
    </font>
    <font>
      <u/>
      <sz val="11"/>
      <color theme="10"/>
      <name val="Arial"/>
      <family val="2"/>
    </font>
    <font>
      <sz val="10"/>
      <name val="Arial"/>
      <family val="2"/>
    </font>
    <font>
      <b/>
      <sz val="10"/>
      <color theme="0"/>
      <name val="Arial"/>
      <family val="2"/>
    </font>
    <font>
      <sz val="11"/>
      <color rgb="FF000000"/>
      <name val="Arial"/>
      <family val="2"/>
    </font>
    <font>
      <b/>
      <sz val="11"/>
      <name val="Arial"/>
      <family val="2"/>
    </font>
    <font>
      <b/>
      <sz val="14"/>
      <color rgb="FFFF0000"/>
      <name val="Wingdings"/>
      <charset val="2"/>
    </font>
    <font>
      <sz val="14"/>
      <color rgb="FFFF0000"/>
      <name val="Arial"/>
      <family val="2"/>
    </font>
    <font>
      <sz val="14"/>
      <color rgb="FFFF0000"/>
      <name val="Arial"/>
      <family val="2"/>
      <charset val="2"/>
    </font>
    <font>
      <b/>
      <sz val="11"/>
      <color theme="0"/>
      <name val="Arial"/>
      <family val="2"/>
    </font>
    <font>
      <b/>
      <sz val="11"/>
      <color rgb="FF000000"/>
      <name val="Arial"/>
      <family val="2"/>
    </font>
    <font>
      <b/>
      <sz val="14"/>
      <color rgb="FFFF0000"/>
      <name val="Arial"/>
      <family val="2"/>
    </font>
    <font>
      <sz val="12"/>
      <color theme="1"/>
      <name val="Arial"/>
      <family val="2"/>
    </font>
    <font>
      <b/>
      <u/>
      <sz val="11"/>
      <color theme="0"/>
      <name val="Arial"/>
      <family val="2"/>
    </font>
    <font>
      <sz val="11"/>
      <color rgb="FFFF0000"/>
      <name val="Arial"/>
      <family val="2"/>
    </font>
    <font>
      <sz val="10"/>
      <color rgb="FFFF0000"/>
      <name val="Calibri"/>
      <family val="2"/>
    </font>
    <font>
      <sz val="10"/>
      <color theme="0" tint="-0.499984740745262"/>
      <name val="Arial"/>
      <family val="2"/>
    </font>
  </fonts>
  <fills count="9">
    <fill>
      <patternFill patternType="none"/>
    </fill>
    <fill>
      <patternFill patternType="gray125"/>
    </fill>
    <fill>
      <patternFill patternType="solid">
        <fgColor theme="1"/>
        <bgColor indexed="64"/>
      </patternFill>
    </fill>
    <fill>
      <patternFill patternType="solid">
        <fgColor rgb="FF436896"/>
        <bgColor indexed="64"/>
      </patternFill>
    </fill>
    <fill>
      <patternFill patternType="solid">
        <fgColor theme="4"/>
        <bgColor indexed="64"/>
      </patternFill>
    </fill>
    <fill>
      <patternFill patternType="solid">
        <fgColor theme="1" tint="0.499984740745262"/>
        <bgColor indexed="64"/>
      </patternFill>
    </fill>
    <fill>
      <patternFill patternType="solid">
        <fgColor theme="2"/>
        <bgColor indexed="64"/>
      </patternFill>
    </fill>
    <fill>
      <patternFill patternType="solid">
        <fgColor theme="9" tint="0.59999389629810485"/>
        <bgColor indexed="64"/>
      </patternFill>
    </fill>
    <fill>
      <patternFill patternType="solid">
        <fgColor theme="0" tint="-4.9989318521683403E-2"/>
        <bgColor indexed="64"/>
      </patternFill>
    </fill>
  </fills>
  <borders count="41">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top style="medium">
        <color indexed="64"/>
      </top>
      <bottom style="medium">
        <color indexed="64"/>
      </bottom>
      <diagonal/>
    </border>
    <border>
      <left style="thin">
        <color theme="1"/>
      </left>
      <right style="thin">
        <color theme="1"/>
      </right>
      <top style="thin">
        <color theme="1"/>
      </top>
      <bottom style="thin">
        <color indexed="64"/>
      </bottom>
      <diagonal/>
    </border>
    <border>
      <left style="thin">
        <color theme="1"/>
      </left>
      <right style="thin">
        <color theme="1"/>
      </right>
      <top style="thin">
        <color theme="1"/>
      </top>
      <bottom style="thin">
        <color theme="1"/>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113">
    <xf numFmtId="0" fontId="0" fillId="0" borderId="0" xfId="0"/>
    <xf numFmtId="0" fontId="4" fillId="0" borderId="0" xfId="0" applyFont="1" applyAlignment="1">
      <alignment vertical="center"/>
    </xf>
    <xf numFmtId="165" fontId="9" fillId="0" borderId="14" xfId="1" applyNumberFormat="1" applyFont="1" applyBorder="1"/>
    <xf numFmtId="165" fontId="9" fillId="0" borderId="5" xfId="1" applyNumberFormat="1" applyFont="1" applyBorder="1"/>
    <xf numFmtId="0" fontId="10" fillId="2" borderId="0" xfId="0" applyFont="1" applyFill="1"/>
    <xf numFmtId="0" fontId="11" fillId="2" borderId="0" xfId="0" applyFont="1" applyFill="1"/>
    <xf numFmtId="165" fontId="6" fillId="0" borderId="0" xfId="1" applyNumberFormat="1" applyFont="1" applyBorder="1" applyAlignment="1">
      <alignment horizontal="left"/>
    </xf>
    <xf numFmtId="165" fontId="6" fillId="0" borderId="0" xfId="1" applyNumberFormat="1" applyFont="1" applyBorder="1" applyAlignment="1">
      <alignment horizontal="right"/>
    </xf>
    <xf numFmtId="0" fontId="12" fillId="0" borderId="0" xfId="0" applyFont="1" applyBorder="1"/>
    <xf numFmtId="0" fontId="12" fillId="0" borderId="0" xfId="0" applyFont="1"/>
    <xf numFmtId="9" fontId="12" fillId="0" borderId="0" xfId="2" applyFont="1"/>
    <xf numFmtId="0" fontId="13" fillId="0" borderId="0" xfId="0" applyFont="1"/>
    <xf numFmtId="0" fontId="14" fillId="0" borderId="0" xfId="3" applyFont="1"/>
    <xf numFmtId="0" fontId="9" fillId="0" borderId="13" xfId="0" applyFont="1" applyBorder="1" applyAlignment="1">
      <alignment horizontal="left" vertical="center" indent="4"/>
    </xf>
    <xf numFmtId="0" fontId="9" fillId="0" borderId="6" xfId="0" applyFont="1" applyBorder="1" applyAlignment="1">
      <alignment horizontal="left" vertical="center" indent="4"/>
    </xf>
    <xf numFmtId="0" fontId="9" fillId="0" borderId="3" xfId="0" applyFont="1" applyBorder="1" applyAlignment="1">
      <alignment horizontal="left" vertical="center" indent="4"/>
    </xf>
    <xf numFmtId="0" fontId="9" fillId="0" borderId="3" xfId="0" applyFont="1" applyBorder="1" applyAlignment="1">
      <alignment horizontal="left"/>
    </xf>
    <xf numFmtId="0" fontId="9" fillId="0" borderId="0" xfId="0" applyFont="1" applyAlignment="1">
      <alignment horizontal="left" wrapText="1"/>
    </xf>
    <xf numFmtId="165" fontId="15" fillId="0" borderId="0" xfId="1" applyNumberFormat="1" applyFont="1" applyBorder="1" applyAlignment="1">
      <alignment horizontal="right"/>
    </xf>
    <xf numFmtId="0" fontId="23" fillId="0" borderId="0" xfId="0" applyFont="1" applyAlignment="1">
      <alignment vertical="center"/>
    </xf>
    <xf numFmtId="0" fontId="9" fillId="0" borderId="6" xfId="0" applyFont="1" applyBorder="1" applyAlignment="1">
      <alignment horizontal="left" indent="4"/>
    </xf>
    <xf numFmtId="0" fontId="9" fillId="0" borderId="3" xfId="0" applyFont="1" applyBorder="1" applyAlignment="1">
      <alignment horizontal="left" indent="4"/>
    </xf>
    <xf numFmtId="0" fontId="18" fillId="0" borderId="0" xfId="0" applyFont="1"/>
    <xf numFmtId="0" fontId="2" fillId="0" borderId="0" xfId="0" applyFont="1" applyBorder="1" applyAlignment="1">
      <alignment horizontal="left" vertical="center" wrapText="1"/>
    </xf>
    <xf numFmtId="0" fontId="8" fillId="0" borderId="0" xfId="0" applyFont="1" applyAlignment="1">
      <alignment horizontal="left"/>
    </xf>
    <xf numFmtId="0" fontId="17" fillId="0" borderId="0" xfId="0" applyFont="1" applyBorder="1" applyAlignment="1">
      <alignment horizontal="left" vertical="center" wrapText="1"/>
    </xf>
    <xf numFmtId="0" fontId="13" fillId="0" borderId="0" xfId="0" applyFont="1" applyAlignment="1">
      <alignment wrapText="1"/>
    </xf>
    <xf numFmtId="0" fontId="13" fillId="0" borderId="0" xfId="0" applyFont="1" applyAlignment="1"/>
    <xf numFmtId="0" fontId="13" fillId="0" borderId="0" xfId="0" applyFont="1" applyAlignment="1">
      <alignment horizontal="left" wrapText="1"/>
    </xf>
    <xf numFmtId="165" fontId="16" fillId="3" borderId="9" xfId="1" applyNumberFormat="1" applyFont="1" applyFill="1" applyBorder="1" applyAlignment="1">
      <alignment horizontal="right" vertical="center" wrapText="1"/>
    </xf>
    <xf numFmtId="165" fontId="16" fillId="3" borderId="7" xfId="1" applyNumberFormat="1" applyFont="1" applyFill="1" applyBorder="1" applyAlignment="1">
      <alignment horizontal="center" vertical="center" wrapText="1"/>
    </xf>
    <xf numFmtId="165" fontId="16" fillId="3" borderId="23" xfId="1" applyNumberFormat="1" applyFont="1" applyFill="1" applyBorder="1" applyAlignment="1">
      <alignment horizontal="center" vertical="center" wrapText="1"/>
    </xf>
    <xf numFmtId="165" fontId="16" fillId="3" borderId="21" xfId="1" applyNumberFormat="1" applyFont="1" applyFill="1" applyBorder="1" applyAlignment="1">
      <alignment horizontal="center" vertical="center" wrapText="1"/>
    </xf>
    <xf numFmtId="165" fontId="15" fillId="0" borderId="2" xfId="1" applyNumberFormat="1" applyFont="1" applyBorder="1" applyAlignment="1">
      <alignment horizontal="right"/>
    </xf>
    <xf numFmtId="165" fontId="15" fillId="0" borderId="24" xfId="1" applyNumberFormat="1" applyFont="1" applyBorder="1" applyAlignment="1">
      <alignment horizontal="right"/>
    </xf>
    <xf numFmtId="9" fontId="9" fillId="0" borderId="21" xfId="2" applyFont="1" applyBorder="1"/>
    <xf numFmtId="165" fontId="15" fillId="6" borderId="0" xfId="1" applyNumberFormat="1" applyFont="1" applyFill="1" applyBorder="1" applyAlignment="1">
      <alignment horizontal="right"/>
    </xf>
    <xf numFmtId="0" fontId="9" fillId="6" borderId="0" xfId="0" applyFont="1" applyFill="1" applyBorder="1"/>
    <xf numFmtId="165" fontId="9" fillId="0" borderId="19" xfId="1" applyNumberFormat="1" applyFont="1" applyBorder="1"/>
    <xf numFmtId="9" fontId="9" fillId="0" borderId="25" xfId="2" applyFont="1" applyBorder="1"/>
    <xf numFmtId="165" fontId="9" fillId="0" borderId="27" xfId="1" applyNumberFormat="1" applyFont="1" applyBorder="1"/>
    <xf numFmtId="9" fontId="9" fillId="0" borderId="28" xfId="2" applyFont="1" applyBorder="1"/>
    <xf numFmtId="0" fontId="9" fillId="6" borderId="18" xfId="0" applyFont="1" applyFill="1" applyBorder="1"/>
    <xf numFmtId="165" fontId="15" fillId="6" borderId="18" xfId="1" applyNumberFormat="1" applyFont="1" applyFill="1" applyBorder="1" applyAlignment="1">
      <alignment horizontal="right"/>
    </xf>
    <xf numFmtId="165" fontId="9" fillId="0" borderId="2" xfId="1" applyNumberFormat="1" applyFont="1" applyBorder="1"/>
    <xf numFmtId="165" fontId="9" fillId="0" borderId="24" xfId="1" applyNumberFormat="1" applyFont="1" applyBorder="1"/>
    <xf numFmtId="9" fontId="9" fillId="0" borderId="26" xfId="2" applyFont="1" applyBorder="1"/>
    <xf numFmtId="165" fontId="9" fillId="0" borderId="27" xfId="1" applyNumberFormat="1" applyFont="1" applyBorder="1" applyAlignment="1">
      <alignment horizontal="left" vertical="center"/>
    </xf>
    <xf numFmtId="0" fontId="9" fillId="6" borderId="30" xfId="0" applyFont="1" applyFill="1" applyBorder="1"/>
    <xf numFmtId="0" fontId="9" fillId="6" borderId="29" xfId="0" applyFont="1" applyFill="1" applyBorder="1"/>
    <xf numFmtId="165" fontId="9" fillId="0" borderId="24" xfId="1" applyNumberFormat="1" applyFont="1" applyBorder="1" applyAlignment="1">
      <alignment horizontal="left" vertical="center"/>
    </xf>
    <xf numFmtId="0" fontId="9" fillId="6" borderId="31" xfId="0" applyFont="1" applyFill="1" applyBorder="1"/>
    <xf numFmtId="165" fontId="16" fillId="3" borderId="10" xfId="1" applyNumberFormat="1" applyFont="1" applyFill="1" applyBorder="1" applyAlignment="1">
      <alignment horizontal="right" vertical="center" wrapText="1"/>
    </xf>
    <xf numFmtId="165" fontId="16" fillId="3" borderId="11" xfId="1" applyNumberFormat="1" applyFont="1" applyFill="1" applyBorder="1" applyAlignment="1">
      <alignment horizontal="center" vertical="center" wrapText="1"/>
    </xf>
    <xf numFmtId="165" fontId="16" fillId="3" borderId="38" xfId="1" applyNumberFormat="1" applyFont="1" applyFill="1" applyBorder="1" applyAlignment="1">
      <alignment horizontal="center" vertical="center" wrapText="1"/>
    </xf>
    <xf numFmtId="165" fontId="15" fillId="0" borderId="2" xfId="1" applyNumberFormat="1" applyFont="1" applyBorder="1" applyAlignment="1">
      <alignment horizontal="center"/>
    </xf>
    <xf numFmtId="165" fontId="15" fillId="0" borderId="24" xfId="1" applyNumberFormat="1" applyFont="1" applyFill="1" applyBorder="1" applyAlignment="1">
      <alignment horizontal="right"/>
    </xf>
    <xf numFmtId="3" fontId="9" fillId="0" borderId="27" xfId="0" applyNumberFormat="1" applyFont="1" applyFill="1" applyBorder="1"/>
    <xf numFmtId="3" fontId="9" fillId="0" borderId="24" xfId="0" applyNumberFormat="1" applyFont="1" applyFill="1" applyBorder="1"/>
    <xf numFmtId="165" fontId="9" fillId="0" borderId="27" xfId="1" applyNumberFormat="1" applyFont="1" applyBorder="1" applyAlignment="1">
      <alignment horizontal="center"/>
    </xf>
    <xf numFmtId="0" fontId="9" fillId="0" borderId="0" xfId="0" applyFont="1"/>
    <xf numFmtId="9" fontId="13" fillId="0" borderId="0" xfId="2" applyFont="1"/>
    <xf numFmtId="0" fontId="12" fillId="0" borderId="0" xfId="0" applyFont="1" applyBorder="1" applyAlignment="1"/>
    <xf numFmtId="0" fontId="12" fillId="0" borderId="0" xfId="0" applyFont="1" applyAlignment="1"/>
    <xf numFmtId="0" fontId="12" fillId="0" borderId="0" xfId="0" applyFont="1" applyBorder="1" applyAlignment="1">
      <alignment horizontal="center"/>
    </xf>
    <xf numFmtId="9" fontId="9" fillId="8" borderId="26" xfId="2" applyFont="1" applyFill="1" applyBorder="1"/>
    <xf numFmtId="0" fontId="25" fillId="0" borderId="0" xfId="0" applyFont="1"/>
    <xf numFmtId="0" fontId="12" fillId="0" borderId="16" xfId="0" applyFont="1" applyBorder="1" applyAlignment="1">
      <alignment horizontal="center"/>
    </xf>
    <xf numFmtId="0" fontId="9" fillId="0" borderId="12" xfId="0" applyFont="1" applyBorder="1" applyAlignment="1">
      <alignment horizontal="left" vertical="center" indent="4"/>
    </xf>
    <xf numFmtId="0" fontId="9" fillId="0" borderId="6" xfId="0" applyFont="1" applyBorder="1" applyAlignment="1">
      <alignment horizontal="left"/>
    </xf>
    <xf numFmtId="165" fontId="15" fillId="0" borderId="27" xfId="1" applyNumberFormat="1" applyFont="1" applyFill="1" applyBorder="1" applyAlignment="1">
      <alignment horizontal="right"/>
    </xf>
    <xf numFmtId="0" fontId="9" fillId="0" borderId="0" xfId="0" applyFont="1" applyBorder="1" applyAlignment="1">
      <alignment horizontal="left" vertical="center" indent="4"/>
    </xf>
    <xf numFmtId="165" fontId="9" fillId="0" borderId="4" xfId="1" applyNumberFormat="1" applyFont="1" applyBorder="1"/>
    <xf numFmtId="165" fontId="9" fillId="0" borderId="1" xfId="1" applyNumberFormat="1" applyFont="1" applyBorder="1"/>
    <xf numFmtId="165" fontId="15" fillId="0" borderId="5" xfId="1" applyNumberFormat="1" applyFont="1" applyBorder="1" applyAlignment="1">
      <alignment horizontal="right"/>
    </xf>
    <xf numFmtId="9" fontId="15" fillId="0" borderId="2" xfId="2" applyFont="1" applyBorder="1" applyAlignment="1">
      <alignment horizontal="right"/>
    </xf>
    <xf numFmtId="0" fontId="10" fillId="2" borderId="40" xfId="0" applyFont="1" applyFill="1" applyBorder="1" applyAlignment="1">
      <alignment horizontal="center"/>
    </xf>
    <xf numFmtId="0" fontId="13" fillId="0" borderId="0" xfId="0" applyFont="1" applyAlignment="1">
      <alignment horizontal="center" vertical="center"/>
    </xf>
    <xf numFmtId="0" fontId="26" fillId="4" borderId="39" xfId="3" applyFont="1" applyFill="1" applyBorder="1" applyAlignment="1">
      <alignment horizontal="center" vertical="center"/>
    </xf>
    <xf numFmtId="0" fontId="27" fillId="0" borderId="0" xfId="0" applyFont="1"/>
    <xf numFmtId="0" fontId="22" fillId="0" borderId="0" xfId="0" applyFont="1"/>
    <xf numFmtId="0" fontId="26" fillId="4" borderId="5" xfId="3" applyFont="1" applyFill="1" applyBorder="1" applyAlignment="1">
      <alignment horizontal="center" vertical="center"/>
    </xf>
    <xf numFmtId="166" fontId="9" fillId="0" borderId="21" xfId="2" applyNumberFormat="1" applyFont="1" applyBorder="1"/>
    <xf numFmtId="0" fontId="9" fillId="0" borderId="0" xfId="0" applyFont="1" applyAlignment="1">
      <alignment horizontal="left" wrapText="1"/>
    </xf>
    <xf numFmtId="0" fontId="28" fillId="0" borderId="0" xfId="0" applyFont="1"/>
    <xf numFmtId="9" fontId="15" fillId="0" borderId="28" xfId="2" applyFont="1" applyBorder="1"/>
    <xf numFmtId="9" fontId="15" fillId="0" borderId="21" xfId="2" applyFont="1" applyBorder="1"/>
    <xf numFmtId="0" fontId="9" fillId="0" borderId="12" xfId="0" applyFont="1" applyBorder="1" applyAlignment="1">
      <alignment horizontal="left" vertical="center"/>
    </xf>
    <xf numFmtId="166" fontId="9" fillId="0" borderId="28" xfId="2" applyNumberFormat="1" applyFont="1" applyBorder="1"/>
    <xf numFmtId="0" fontId="29" fillId="0" borderId="0" xfId="0" applyFont="1"/>
    <xf numFmtId="0" fontId="17" fillId="0" borderId="0" xfId="0" applyFont="1" applyBorder="1" applyAlignment="1">
      <alignment horizontal="left" vertical="center" wrapText="1"/>
    </xf>
    <xf numFmtId="0" fontId="3" fillId="0" borderId="0" xfId="0" applyFont="1" applyAlignment="1">
      <alignment horizontal="left" wrapText="1"/>
    </xf>
    <xf numFmtId="0" fontId="7" fillId="2" borderId="0" xfId="0" applyFont="1" applyFill="1" applyBorder="1" applyAlignment="1">
      <alignment horizontal="left" vertical="center"/>
    </xf>
    <xf numFmtId="0" fontId="8" fillId="0" borderId="0" xfId="0" applyFont="1" applyAlignment="1">
      <alignment horizontal="left"/>
    </xf>
    <xf numFmtId="0" fontId="13" fillId="0" borderId="0" xfId="0" applyFont="1" applyAlignment="1">
      <alignment horizontal="left" wrapText="1"/>
    </xf>
    <xf numFmtId="0" fontId="21" fillId="7" borderId="32" xfId="3" applyFont="1" applyFill="1" applyBorder="1" applyAlignment="1">
      <alignment horizontal="center" vertical="center"/>
    </xf>
    <xf numFmtId="0" fontId="20" fillId="7" borderId="33" xfId="3" applyFont="1" applyFill="1" applyBorder="1" applyAlignment="1">
      <alignment horizontal="center" vertical="center"/>
    </xf>
    <xf numFmtId="0" fontId="20" fillId="7" borderId="34" xfId="3" applyFont="1" applyFill="1" applyBorder="1" applyAlignment="1">
      <alignment horizontal="center" vertical="center"/>
    </xf>
    <xf numFmtId="0" fontId="20" fillId="7" borderId="35" xfId="3" applyFont="1" applyFill="1" applyBorder="1" applyAlignment="1">
      <alignment horizontal="center" vertical="center"/>
    </xf>
    <xf numFmtId="0" fontId="20" fillId="7" borderId="36" xfId="3" applyFont="1" applyFill="1" applyBorder="1" applyAlignment="1">
      <alignment horizontal="center" vertical="center"/>
    </xf>
    <xf numFmtId="0" fontId="20" fillId="7" borderId="37" xfId="3" applyFont="1" applyFill="1" applyBorder="1" applyAlignment="1">
      <alignment horizontal="center" vertical="center"/>
    </xf>
    <xf numFmtId="0" fontId="16" fillId="5" borderId="15" xfId="0" applyFont="1" applyFill="1" applyBorder="1" applyAlignment="1">
      <alignment horizontal="left" vertical="center"/>
    </xf>
    <xf numFmtId="0" fontId="16" fillId="5" borderId="16" xfId="0" applyFont="1" applyFill="1" applyBorder="1" applyAlignment="1">
      <alignment horizontal="left" vertical="center"/>
    </xf>
    <xf numFmtId="0" fontId="16" fillId="5" borderId="17" xfId="0" applyFont="1" applyFill="1" applyBorder="1" applyAlignment="1">
      <alignment horizontal="left" vertical="center"/>
    </xf>
    <xf numFmtId="0" fontId="16" fillId="5" borderId="20" xfId="0" applyFont="1" applyFill="1" applyBorder="1" applyAlignment="1">
      <alignment horizontal="left" vertical="center"/>
    </xf>
    <xf numFmtId="0" fontId="16" fillId="5" borderId="0" xfId="0" applyFont="1" applyFill="1" applyBorder="1" applyAlignment="1">
      <alignment horizontal="left" vertical="center"/>
    </xf>
    <xf numFmtId="0" fontId="16" fillId="5" borderId="22" xfId="0" applyFont="1" applyFill="1" applyBorder="1" applyAlignment="1">
      <alignment horizontal="left" vertical="center"/>
    </xf>
    <xf numFmtId="0" fontId="7" fillId="2" borderId="22" xfId="0" applyFont="1" applyFill="1" applyBorder="1" applyAlignment="1">
      <alignment horizontal="left" vertical="center"/>
    </xf>
    <xf numFmtId="0" fontId="9" fillId="0" borderId="0" xfId="0" applyFont="1" applyBorder="1" applyAlignment="1">
      <alignment horizontal="left" wrapText="1"/>
    </xf>
    <xf numFmtId="0" fontId="16" fillId="5" borderId="9" xfId="0" applyFont="1" applyFill="1" applyBorder="1" applyAlignment="1">
      <alignment horizontal="left" vertical="center"/>
    </xf>
    <xf numFmtId="0" fontId="16" fillId="5" borderId="7" xfId="0" applyFont="1" applyFill="1" applyBorder="1" applyAlignment="1">
      <alignment horizontal="left" vertical="center"/>
    </xf>
    <xf numFmtId="0" fontId="16" fillId="5" borderId="8" xfId="0" applyFont="1" applyFill="1" applyBorder="1" applyAlignment="1">
      <alignment horizontal="left" vertical="center"/>
    </xf>
    <xf numFmtId="0" fontId="9" fillId="0" borderId="16" xfId="0" applyFont="1" applyBorder="1" applyAlignment="1">
      <alignment horizontal="left" wrapText="1"/>
    </xf>
  </cellXfs>
  <cellStyles count="7">
    <cellStyle name="Comma" xfId="1" builtinId="3"/>
    <cellStyle name="Comma 2" xfId="4"/>
    <cellStyle name="Comma 2 2" xfId="6"/>
    <cellStyle name="Comma 3" xfId="5"/>
    <cellStyle name="Hyperlink" xfId="3" builtinId="8"/>
    <cellStyle name="Normal" xfId="0" builtinId="0"/>
    <cellStyle name="Percent" xfId="2" builtinId="5"/>
  </cellStyles>
  <dxfs count="0"/>
  <tableStyles count="0" defaultTableStyle="TableStyleMedium2" defaultPivotStyle="PivotStyleLight16"/>
  <colors>
    <mruColors>
      <color rgb="FFA2D271"/>
      <color rgb="FF40B3E2"/>
      <color rgb="FFE57E5F"/>
      <color rgb="FFE1E2E3"/>
      <color rgb="FFC1E1A0"/>
      <color rgb="FF82C341"/>
      <color rgb="FF819AB9"/>
      <color rgb="FF436896"/>
      <color rgb="FF043673"/>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464088059533666E-2"/>
          <c:y val="5.7919820331249615E-2"/>
          <c:w val="0.7476044479530739"/>
          <c:h val="0.92962510326158365"/>
        </c:manualLayout>
      </c:layout>
      <c:pieChart>
        <c:varyColors val="1"/>
        <c:ser>
          <c:idx val="0"/>
          <c:order val="0"/>
          <c:explosion val="10"/>
          <c:dPt>
            <c:idx val="0"/>
            <c:bubble3D val="0"/>
            <c:explosion val="0"/>
            <c:spPr>
              <a:solidFill>
                <a:srgbClr val="40B3E2"/>
              </a:solidFill>
            </c:spPr>
            <c:extLst>
              <c:ext xmlns:c16="http://schemas.microsoft.com/office/drawing/2014/chart" uri="{C3380CC4-5D6E-409C-BE32-E72D297353CC}">
                <c16:uniqueId val="{00000001-5AC4-4D27-B3FC-953C28410A54}"/>
              </c:ext>
            </c:extLst>
          </c:dPt>
          <c:dPt>
            <c:idx val="1"/>
            <c:bubble3D val="0"/>
            <c:explosion val="0"/>
            <c:spPr>
              <a:solidFill>
                <a:srgbClr val="E57E5F"/>
              </a:solidFill>
            </c:spPr>
            <c:extLst>
              <c:ext xmlns:c16="http://schemas.microsoft.com/office/drawing/2014/chart" uri="{C3380CC4-5D6E-409C-BE32-E72D297353CC}">
                <c16:uniqueId val="{00000003-5AC4-4D27-B3FC-953C28410A54}"/>
              </c:ext>
            </c:extLst>
          </c:dPt>
          <c:dPt>
            <c:idx val="2"/>
            <c:bubble3D val="0"/>
            <c:explosion val="0"/>
            <c:spPr>
              <a:solidFill>
                <a:srgbClr val="A2D271"/>
              </a:solidFill>
            </c:spPr>
            <c:extLst>
              <c:ext xmlns:c16="http://schemas.microsoft.com/office/drawing/2014/chart" uri="{C3380CC4-5D6E-409C-BE32-E72D297353CC}">
                <c16:uniqueId val="{00000005-5AC4-4D27-B3FC-953C28410A54}"/>
              </c:ext>
            </c:extLst>
          </c:dPt>
          <c:dPt>
            <c:idx val="3"/>
            <c:bubble3D val="0"/>
            <c:spPr>
              <a:solidFill>
                <a:srgbClr val="808183"/>
              </a:solidFill>
              <a:ln w="25400">
                <a:noFill/>
              </a:ln>
            </c:spPr>
            <c:extLst>
              <c:ext xmlns:c16="http://schemas.microsoft.com/office/drawing/2014/chart" uri="{C3380CC4-5D6E-409C-BE32-E72D297353CC}">
                <c16:uniqueId val="{00000007-5AC4-4D27-B3FC-953C28410A54}"/>
              </c:ext>
            </c:extLst>
          </c:dPt>
          <c:dLbls>
            <c:dLbl>
              <c:idx val="0"/>
              <c:layout>
                <c:manualLayout>
                  <c:x val="-0.29300675999856357"/>
                  <c:y val="1.3945117726440711E-2"/>
                </c:manualLayout>
              </c:layout>
              <c:tx>
                <c:rich>
                  <a:bodyPr/>
                  <a:lstStyle/>
                  <a:p>
                    <a:fld id="{5E7C57DD-6135-4BAF-A6DA-722C2AAC619E}" type="CATEGORYNAME">
                      <a:rPr lang="en-US"/>
                      <a:pPr/>
                      <a:t>[CATEGORY NAME]</a:t>
                    </a:fld>
                    <a:r>
                      <a:rPr lang="en-US" baseline="0"/>
                      <a:t>
&lt;1%</a:t>
                    </a:r>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5AC4-4D27-B3FC-953C28410A54}"/>
                </c:ext>
              </c:extLst>
            </c:dLbl>
            <c:dLbl>
              <c:idx val="1"/>
              <c:layout>
                <c:manualLayout>
                  <c:x val="0.28030611946419087"/>
                  <c:y val="8.1410916959203244E-3"/>
                </c:manualLayout>
              </c:layout>
              <c:numFmt formatCode="0%" sourceLinked="0"/>
              <c:spPr>
                <a:noFill/>
                <a:ln>
                  <a:noFill/>
                </a:ln>
                <a:effectLst/>
              </c:spPr>
              <c:txPr>
                <a:bodyPr wrap="square" lIns="38100" tIns="19050" rIns="38100" bIns="19050" anchor="ctr">
                  <a:noAutofit/>
                </a:bodyPr>
                <a:lstStyle/>
                <a:p>
                  <a:pPr>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27951568627450984"/>
                      <c:h val="0.20119444444444448"/>
                    </c:manualLayout>
                  </c15:layout>
                </c:ext>
                <c:ext xmlns:c16="http://schemas.microsoft.com/office/drawing/2014/chart" uri="{C3380CC4-5D6E-409C-BE32-E72D297353CC}">
                  <c16:uniqueId val="{00000003-5AC4-4D27-B3FC-953C28410A54}"/>
                </c:ext>
              </c:extLst>
            </c:dLbl>
            <c:dLbl>
              <c:idx val="2"/>
              <c:layout>
                <c:manualLayout>
                  <c:x val="0.37619762884941094"/>
                  <c:y val="-9.3650066852381964E-3"/>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30307279294506279"/>
                      <c:h val="0.16851479256782539"/>
                    </c:manualLayout>
                  </c15:layout>
                </c:ext>
                <c:ext xmlns:c16="http://schemas.microsoft.com/office/drawing/2014/chart" uri="{C3380CC4-5D6E-409C-BE32-E72D297353CC}">
                  <c16:uniqueId val="{00000005-5AC4-4D27-B3FC-953C28410A54}"/>
                </c:ext>
              </c:extLst>
            </c:dLbl>
            <c:numFmt formatCode="0%" sourceLinked="0"/>
            <c:spPr>
              <a:noFill/>
              <a:ln>
                <a:noFill/>
              </a:ln>
              <a:effectLst/>
            </c:sp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Aggregates!$B$23:$B$25</c:f>
              <c:strCache>
                <c:ptCount val="3"/>
                <c:pt idx="0">
                  <c:v>Municipal (MSW)</c:v>
                </c:pt>
                <c:pt idx="1">
                  <c:v>Commercial &amp; Industrial (C&amp;I)</c:v>
                </c:pt>
                <c:pt idx="2">
                  <c:v>Construction &amp; Demolition (C&amp;D)</c:v>
                </c:pt>
              </c:strCache>
            </c:strRef>
          </c:cat>
          <c:val>
            <c:numRef>
              <c:f>Aggregates!$L$23:$L$25</c:f>
              <c:numCache>
                <c:formatCode>_-* #,##0_-;\-* #,##0_-;_-* "-"??_-;_-@_-</c:formatCode>
                <c:ptCount val="3"/>
                <c:pt idx="0">
                  <c:v>560</c:v>
                </c:pt>
                <c:pt idx="1">
                  <c:v>60386</c:v>
                </c:pt>
                <c:pt idx="2">
                  <c:v>5446263</c:v>
                </c:pt>
              </c:numCache>
            </c:numRef>
          </c:val>
          <c:extLst>
            <c:ext xmlns:c16="http://schemas.microsoft.com/office/drawing/2014/chart" uri="{C3380CC4-5D6E-409C-BE32-E72D297353CC}">
              <c16:uniqueId val="{00000008-5AC4-4D27-B3FC-953C28410A54}"/>
            </c:ext>
          </c:extLst>
        </c:ser>
        <c:dLbls>
          <c:dLblPos val="outEnd"/>
          <c:showLegendKey val="0"/>
          <c:showVal val="1"/>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solidFill>
        <a:schemeClr val="tx1"/>
      </a:solidFill>
    </a:ln>
  </c:spPr>
  <c:txPr>
    <a:bodyPr/>
    <a:lstStyle/>
    <a:p>
      <a:pPr>
        <a:defRPr sz="800" b="0" i="0" u="none" strike="noStrike" baseline="0">
          <a:solidFill>
            <a:srgbClr val="333333"/>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272714807654907"/>
          <c:y val="1.7436534105987951E-2"/>
          <c:w val="0.6748819767214066"/>
          <c:h val="0.98080079138166065"/>
        </c:manualLayout>
      </c:layout>
      <c:pieChart>
        <c:varyColors val="1"/>
        <c:ser>
          <c:idx val="0"/>
          <c:order val="0"/>
          <c:spPr>
            <a:solidFill>
              <a:srgbClr val="E57E5F"/>
            </a:solidFill>
          </c:spPr>
          <c:dPt>
            <c:idx val="0"/>
            <c:bubble3D val="0"/>
            <c:spPr>
              <a:solidFill>
                <a:srgbClr val="40B3E2"/>
              </a:solidFill>
            </c:spPr>
            <c:extLst>
              <c:ext xmlns:c16="http://schemas.microsoft.com/office/drawing/2014/chart" uri="{C3380CC4-5D6E-409C-BE32-E72D297353CC}">
                <c16:uniqueId val="{00000001-1B98-48FE-9531-271B70DDFE46}"/>
              </c:ext>
            </c:extLst>
          </c:dPt>
          <c:dPt>
            <c:idx val="2"/>
            <c:bubble3D val="0"/>
            <c:spPr>
              <a:solidFill>
                <a:srgbClr val="A2D271"/>
              </a:solidFill>
            </c:spPr>
            <c:extLst>
              <c:ext xmlns:c16="http://schemas.microsoft.com/office/drawing/2014/chart" uri="{C3380CC4-5D6E-409C-BE32-E72D297353CC}">
                <c16:uniqueId val="{00000003-1B98-48FE-9531-271B70DDFE46}"/>
              </c:ext>
            </c:extLst>
          </c:dPt>
          <c:dPt>
            <c:idx val="3"/>
            <c:bubble3D val="0"/>
            <c:spPr>
              <a:solidFill>
                <a:srgbClr val="E57E5F"/>
              </a:solidFill>
              <a:ln w="25400">
                <a:noFill/>
              </a:ln>
            </c:spPr>
            <c:extLst>
              <c:ext xmlns:c16="http://schemas.microsoft.com/office/drawing/2014/chart" uri="{C3380CC4-5D6E-409C-BE32-E72D297353CC}">
                <c16:uniqueId val="{00000005-1B98-48FE-9531-271B70DDFE46}"/>
              </c:ext>
            </c:extLst>
          </c:dPt>
          <c:dLbls>
            <c:dLbl>
              <c:idx val="0"/>
              <c:layout>
                <c:manualLayout>
                  <c:x val="8.0063016528599991E-3"/>
                  <c:y val="4.962300368271230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B98-48FE-9531-271B70DDFE46}"/>
                </c:ext>
              </c:extLst>
            </c:dLbl>
            <c:dLbl>
              <c:idx val="1"/>
              <c:layout>
                <c:manualLayout>
                  <c:x val="-9.2072469007890068E-2"/>
                  <c:y val="-8.9455054913494439E-2"/>
                </c:manualLayout>
              </c:layout>
              <c:numFmt formatCode="0%" sourceLinked="0"/>
              <c:spPr>
                <a:noFill/>
                <a:ln>
                  <a:noFill/>
                </a:ln>
                <a:effectLst/>
              </c:spPr>
              <c:txPr>
                <a:bodyPr wrap="square" lIns="38100" tIns="19050" rIns="38100" bIns="19050" anchor="ctr">
                  <a:noAutofit/>
                </a:bodyPr>
                <a:lstStyle/>
                <a:p>
                  <a:pPr>
                    <a:defRPr>
                      <a:solidFill>
                        <a:sysClr val="windowText" lastClr="000000"/>
                      </a:solidFill>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32693732799453812"/>
                      <c:h val="0.19856699591738797"/>
                    </c:manualLayout>
                  </c15:layout>
                </c:ext>
                <c:ext xmlns:c16="http://schemas.microsoft.com/office/drawing/2014/chart" uri="{C3380CC4-5D6E-409C-BE32-E72D297353CC}">
                  <c16:uniqueId val="{00000006-1B98-48FE-9531-271B70DDFE46}"/>
                </c:ext>
              </c:extLst>
            </c:dLbl>
            <c:dLbl>
              <c:idx val="2"/>
              <c:layout>
                <c:manualLayout>
                  <c:x val="-4.1026779818193908E-2"/>
                  <c:y val="-3.2566828686620343E-2"/>
                </c:manualLayout>
              </c:layout>
              <c:numFmt formatCode="0%" sourceLinked="0"/>
              <c:spPr>
                <a:noFill/>
                <a:ln>
                  <a:noFill/>
                </a:ln>
                <a:effectLst/>
              </c:spPr>
              <c:txPr>
                <a:bodyPr wrap="square" lIns="38100" tIns="19050" rIns="38100" bIns="19050" anchor="ctr">
                  <a:noAutofit/>
                </a:bodyPr>
                <a:lstStyle/>
                <a:p>
                  <a:pPr>
                    <a:defRPr>
                      <a:solidFill>
                        <a:sysClr val="windowText" lastClr="000000"/>
                      </a:solidFill>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27407556372716663"/>
                      <c:h val="0.1818130904661038"/>
                    </c:manualLayout>
                  </c15:layout>
                </c:ext>
                <c:ext xmlns:c16="http://schemas.microsoft.com/office/drawing/2014/chart" uri="{C3380CC4-5D6E-409C-BE32-E72D297353CC}">
                  <c16:uniqueId val="{00000003-1B98-48FE-9531-271B70DDFE46}"/>
                </c:ext>
              </c:extLst>
            </c:dLbl>
            <c:numFmt formatCode="0%" sourceLinked="0"/>
            <c:spPr>
              <a:noFill/>
              <a:ln>
                <a:noFill/>
              </a:ln>
              <a:effectLst/>
            </c:spPr>
            <c:txPr>
              <a:bodyPr wrap="square" lIns="38100" tIns="19050" rIns="38100" bIns="19050" anchor="ctr">
                <a:spAutoFit/>
              </a:bodyPr>
              <a:lstStyle/>
              <a:p>
                <a:pPr>
                  <a:defRPr>
                    <a:solidFill>
                      <a:sysClr val="windowText" lastClr="000000"/>
                    </a:solidFill>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Organics!$B$22:$B$24</c:f>
              <c:strCache>
                <c:ptCount val="3"/>
                <c:pt idx="0">
                  <c:v>Municipal (MSW)</c:v>
                </c:pt>
                <c:pt idx="1">
                  <c:v>Commercial &amp; Industrial (C&amp;I)</c:v>
                </c:pt>
                <c:pt idx="2">
                  <c:v>Construction &amp; Demolition (C&amp;D)</c:v>
                </c:pt>
              </c:strCache>
            </c:strRef>
          </c:cat>
          <c:val>
            <c:numRef>
              <c:f>Organics!$L$22:$L$24</c:f>
              <c:numCache>
                <c:formatCode>_-* #,##0_-;\-* #,##0_-;_-* "-"??_-;_-@_-</c:formatCode>
                <c:ptCount val="3"/>
                <c:pt idx="0">
                  <c:v>390097</c:v>
                </c:pt>
                <c:pt idx="1">
                  <c:v>660063</c:v>
                </c:pt>
                <c:pt idx="2">
                  <c:v>48045</c:v>
                </c:pt>
              </c:numCache>
            </c:numRef>
          </c:val>
          <c:extLst>
            <c:ext xmlns:c16="http://schemas.microsoft.com/office/drawing/2014/chart" uri="{C3380CC4-5D6E-409C-BE32-E72D297353CC}">
              <c16:uniqueId val="{00000007-1B98-48FE-9531-271B70DDFE46}"/>
            </c:ext>
          </c:extLst>
        </c:ser>
        <c:dLbls>
          <c:dLblPos val="outEnd"/>
          <c:showLegendKey val="0"/>
          <c:showVal val="1"/>
          <c:showCatName val="0"/>
          <c:showSerName val="0"/>
          <c:showPercent val="0"/>
          <c:showBubbleSize val="0"/>
          <c:showLeaderLines val="1"/>
        </c:dLbls>
        <c:firstSliceAng val="232"/>
      </c:pieChart>
      <c:spPr>
        <a:noFill/>
        <a:ln w="25400">
          <a:noFill/>
        </a:ln>
      </c:spPr>
    </c:plotArea>
    <c:plotVisOnly val="1"/>
    <c:dispBlanksAs val="zero"/>
    <c:showDLblsOverMax val="0"/>
  </c:chart>
  <c:spPr>
    <a:solidFill>
      <a:srgbClr val="FFFFFF"/>
    </a:solidFill>
    <a:ln w="9525">
      <a:solidFill>
        <a:schemeClr val="tx1"/>
      </a:solidFill>
    </a:ln>
  </c:spPr>
  <c:txPr>
    <a:bodyPr/>
    <a:lstStyle/>
    <a:p>
      <a:pPr>
        <a:defRPr sz="800" b="0" i="0" u="none" strike="noStrike" baseline="0">
          <a:solidFill>
            <a:srgbClr val="333333"/>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53630265293655"/>
          <c:y val="8.1553362573099419E-2"/>
          <c:w val="0.84335151979626199"/>
          <c:h val="0.72283004385964911"/>
        </c:manualLayout>
      </c:layout>
      <c:lineChart>
        <c:grouping val="standard"/>
        <c:varyColors val="0"/>
        <c:ser>
          <c:idx val="0"/>
          <c:order val="0"/>
          <c:tx>
            <c:strRef>
              <c:f>Organics!$B$13</c:f>
              <c:strCache>
                <c:ptCount val="1"/>
                <c:pt idx="0">
                  <c:v>Total organics</c:v>
                </c:pt>
              </c:strCache>
            </c:strRef>
          </c:tx>
          <c:spPr>
            <a:ln w="22225">
              <a:solidFill>
                <a:srgbClr val="043673"/>
              </a:solidFill>
            </a:ln>
          </c:spPr>
          <c:marker>
            <c:symbol val="square"/>
            <c:size val="6"/>
            <c:spPr>
              <a:solidFill>
                <a:schemeClr val="bg1"/>
              </a:solidFill>
              <a:ln w="19050">
                <a:solidFill>
                  <a:srgbClr val="043673"/>
                </a:solidFill>
              </a:ln>
            </c:spPr>
          </c:marker>
          <c:dLbls>
            <c:spPr>
              <a:noFill/>
              <a:ln>
                <a:noFill/>
              </a:ln>
              <a:effectLst/>
            </c:spPr>
            <c:txPr>
              <a:bodyPr wrap="square" lIns="38100" tIns="19050" rIns="38100" bIns="19050" anchor="ctr">
                <a:spAutoFit/>
              </a:bodyPr>
              <a:lstStyle/>
              <a:p>
                <a:pPr>
                  <a:defRPr>
                    <a:solidFill>
                      <a:sysClr val="windowText" lastClr="00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Aggregates!$C$11:$L$11</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Organics!$C$13:$L$13</c:f>
              <c:numCache>
                <c:formatCode>_-* #,##0_-;\-* #,##0_-;_-* "-"??_-;_-@_-</c:formatCode>
                <c:ptCount val="10"/>
                <c:pt idx="0">
                  <c:v>801560</c:v>
                </c:pt>
                <c:pt idx="1">
                  <c:v>924429</c:v>
                </c:pt>
                <c:pt idx="2">
                  <c:v>870878</c:v>
                </c:pt>
                <c:pt idx="3">
                  <c:v>977951</c:v>
                </c:pt>
                <c:pt idx="4">
                  <c:v>870775</c:v>
                </c:pt>
                <c:pt idx="5">
                  <c:v>827160</c:v>
                </c:pt>
                <c:pt idx="6">
                  <c:v>1044651</c:v>
                </c:pt>
                <c:pt idx="7">
                  <c:v>1035354</c:v>
                </c:pt>
                <c:pt idx="8">
                  <c:v>1095832</c:v>
                </c:pt>
                <c:pt idx="9">
                  <c:v>1098205</c:v>
                </c:pt>
              </c:numCache>
            </c:numRef>
          </c:val>
          <c:smooth val="0"/>
          <c:extLst>
            <c:ext xmlns:c16="http://schemas.microsoft.com/office/drawing/2014/chart" uri="{C3380CC4-5D6E-409C-BE32-E72D297353CC}">
              <c16:uniqueId val="{00000000-AAF3-4A5E-A9AE-9FF8F4850575}"/>
            </c:ext>
          </c:extLst>
        </c:ser>
        <c:dLbls>
          <c:showLegendKey val="0"/>
          <c:showVal val="0"/>
          <c:showCatName val="0"/>
          <c:showSerName val="0"/>
          <c:showPercent val="0"/>
          <c:showBubbleSize val="0"/>
        </c:dLbls>
        <c:marker val="1"/>
        <c:smooth val="0"/>
        <c:axId val="379230240"/>
        <c:axId val="379228280"/>
      </c:lineChart>
      <c:catAx>
        <c:axId val="379230240"/>
        <c:scaling>
          <c:orientation val="minMax"/>
        </c:scaling>
        <c:delete val="0"/>
        <c:axPos val="b"/>
        <c:numFmt formatCode="General" sourceLinked="1"/>
        <c:majorTickMark val="none"/>
        <c:minorTickMark val="out"/>
        <c:tickLblPos val="nextTo"/>
        <c:spPr>
          <a:ln w="3175">
            <a:solidFill>
              <a:schemeClr val="tx1"/>
            </a:solidFill>
            <a:prstDash val="solid"/>
          </a:ln>
        </c:spPr>
        <c:txPr>
          <a:bodyPr rot="-2700000" vert="horz"/>
          <a:lstStyle/>
          <a:p>
            <a:pPr>
              <a:defRPr sz="800" b="0" i="0" u="none" strike="noStrike" baseline="0">
                <a:solidFill>
                  <a:sysClr val="windowText" lastClr="000000"/>
                </a:solidFill>
                <a:latin typeface="Arial"/>
                <a:ea typeface="Arial"/>
                <a:cs typeface="Arial"/>
              </a:defRPr>
            </a:pPr>
            <a:endParaRPr lang="en-US"/>
          </a:p>
        </c:txPr>
        <c:crossAx val="379228280"/>
        <c:crosses val="autoZero"/>
        <c:auto val="1"/>
        <c:lblAlgn val="ctr"/>
        <c:lblOffset val="100"/>
        <c:noMultiLvlLbl val="0"/>
      </c:catAx>
      <c:valAx>
        <c:axId val="379228280"/>
        <c:scaling>
          <c:orientation val="minMax"/>
        </c:scaling>
        <c:delete val="0"/>
        <c:axPos val="l"/>
        <c:title>
          <c:tx>
            <c:rich>
              <a:bodyPr/>
              <a:lstStyle/>
              <a:p>
                <a:pPr>
                  <a:defRPr sz="800" b="0" i="0" u="none" strike="noStrike" baseline="0">
                    <a:solidFill>
                      <a:sysClr val="windowText" lastClr="000000"/>
                    </a:solidFill>
                    <a:latin typeface="Arial"/>
                    <a:ea typeface="Arial"/>
                    <a:cs typeface="Arial"/>
                  </a:defRPr>
                </a:pPr>
                <a:r>
                  <a:rPr lang="en-AU">
                    <a:solidFill>
                      <a:sysClr val="windowText" lastClr="000000"/>
                    </a:solidFill>
                  </a:rPr>
                  <a:t>Tonnes (million)</a:t>
                </a:r>
              </a:p>
            </c:rich>
          </c:tx>
          <c:layout>
            <c:manualLayout>
              <c:xMode val="edge"/>
              <c:yMode val="edge"/>
              <c:x val="7.4008292613272127E-3"/>
              <c:y val="0.3061925939645434"/>
            </c:manualLayout>
          </c:layout>
          <c:overlay val="0"/>
          <c:spPr>
            <a:noFill/>
            <a:ln w="25400">
              <a:noFill/>
            </a:ln>
          </c:spPr>
        </c:title>
        <c:numFmt formatCode="#,##0" sourceLinked="0"/>
        <c:majorTickMark val="out"/>
        <c:minorTickMark val="out"/>
        <c:tickLblPos val="nextTo"/>
        <c:spPr>
          <a:ln w="3175">
            <a:solidFill>
              <a:sysClr val="windowText" lastClr="000000"/>
            </a:solidFill>
            <a:prstDash val="solid"/>
          </a:ln>
        </c:spPr>
        <c:txPr>
          <a:bodyPr rot="0" vert="horz"/>
          <a:lstStyle/>
          <a:p>
            <a:pPr>
              <a:defRPr sz="800" b="0" i="0" u="none" strike="noStrike" baseline="0">
                <a:solidFill>
                  <a:sysClr val="windowText" lastClr="000000"/>
                </a:solidFill>
                <a:latin typeface="Arial"/>
                <a:ea typeface="Arial"/>
                <a:cs typeface="Arial"/>
              </a:defRPr>
            </a:pPr>
            <a:endParaRPr lang="en-US"/>
          </a:p>
        </c:txPr>
        <c:crossAx val="379230240"/>
        <c:crosses val="autoZero"/>
        <c:crossBetween val="between"/>
        <c:majorUnit val="500000"/>
        <c:dispUnits>
          <c:builtInUnit val="thousands"/>
        </c:dispUnits>
      </c:valAx>
      <c:spPr>
        <a:solidFill>
          <a:srgbClr val="FFFFFF"/>
        </a:solidFill>
        <a:ln w="25400">
          <a:noFill/>
        </a:ln>
      </c:spPr>
    </c:plotArea>
    <c:plotVisOnly val="1"/>
    <c:dispBlanksAs val="gap"/>
    <c:showDLblsOverMax val="0"/>
  </c:chart>
  <c:spPr>
    <a:solidFill>
      <a:schemeClr val="bg1"/>
    </a:solidFill>
    <a:ln w="6350" cap="flat" cmpd="sng">
      <a:solidFill>
        <a:schemeClr val="tx1"/>
      </a:solidFill>
      <a:prstDash val="solid"/>
    </a:ln>
    <a:effectLst/>
  </c:spPr>
  <c:txPr>
    <a:bodyPr/>
    <a:lstStyle/>
    <a:p>
      <a:pPr>
        <a:defRPr sz="800" b="0" i="0" u="none" strike="noStrike" baseline="0">
          <a:solidFill>
            <a:srgbClr val="F2A148"/>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94377257735198"/>
          <c:y val="2.7029315225508416E-2"/>
          <c:w val="0.69856111145656596"/>
          <c:h val="0.94883108108108105"/>
        </c:manualLayout>
      </c:layout>
      <c:pieChart>
        <c:varyColors val="1"/>
        <c:ser>
          <c:idx val="0"/>
          <c:order val="0"/>
          <c:spPr>
            <a:solidFill>
              <a:srgbClr val="436896"/>
            </a:solidFill>
          </c:spPr>
          <c:dPt>
            <c:idx val="0"/>
            <c:bubble3D val="0"/>
            <c:spPr>
              <a:solidFill>
                <a:srgbClr val="043673"/>
              </a:solidFill>
            </c:spPr>
            <c:extLst>
              <c:ext xmlns:c16="http://schemas.microsoft.com/office/drawing/2014/chart" uri="{C3380CC4-5D6E-409C-BE32-E72D297353CC}">
                <c16:uniqueId val="{00000001-11A0-4543-920F-9C4664DF2868}"/>
              </c:ext>
            </c:extLst>
          </c:dPt>
          <c:dPt>
            <c:idx val="1"/>
            <c:bubble3D val="0"/>
            <c:spPr>
              <a:solidFill>
                <a:srgbClr val="436896"/>
              </a:solidFill>
              <a:ln>
                <a:noFill/>
              </a:ln>
            </c:spPr>
            <c:extLst>
              <c:ext xmlns:c16="http://schemas.microsoft.com/office/drawing/2014/chart" uri="{C3380CC4-5D6E-409C-BE32-E72D297353CC}">
                <c16:uniqueId val="{00000003-11A0-4543-920F-9C4664DF2868}"/>
              </c:ext>
            </c:extLst>
          </c:dPt>
          <c:dPt>
            <c:idx val="2"/>
            <c:bubble3D val="0"/>
            <c:spPr>
              <a:solidFill>
                <a:srgbClr val="819AB9"/>
              </a:solidFill>
            </c:spPr>
            <c:extLst>
              <c:ext xmlns:c16="http://schemas.microsoft.com/office/drawing/2014/chart" uri="{C3380CC4-5D6E-409C-BE32-E72D297353CC}">
                <c16:uniqueId val="{0000000A-11A0-4543-920F-9C4664DF2868}"/>
              </c:ext>
            </c:extLst>
          </c:dPt>
          <c:dPt>
            <c:idx val="3"/>
            <c:bubble3D val="0"/>
            <c:spPr>
              <a:solidFill>
                <a:srgbClr val="82C341"/>
              </a:solidFill>
            </c:spPr>
            <c:extLst>
              <c:ext xmlns:c16="http://schemas.microsoft.com/office/drawing/2014/chart" uri="{C3380CC4-5D6E-409C-BE32-E72D297353CC}">
                <c16:uniqueId val="{00000004-11A0-4543-920F-9C4664DF2868}"/>
              </c:ext>
            </c:extLst>
          </c:dPt>
          <c:dPt>
            <c:idx val="4"/>
            <c:bubble3D val="0"/>
            <c:spPr>
              <a:solidFill>
                <a:srgbClr val="A2D271"/>
              </a:solidFill>
            </c:spPr>
            <c:extLst>
              <c:ext xmlns:c16="http://schemas.microsoft.com/office/drawing/2014/chart" uri="{C3380CC4-5D6E-409C-BE32-E72D297353CC}">
                <c16:uniqueId val="{00000006-11A0-4543-920F-9C4664DF2868}"/>
              </c:ext>
            </c:extLst>
          </c:dPt>
          <c:dPt>
            <c:idx val="5"/>
            <c:bubble3D val="0"/>
            <c:spPr>
              <a:solidFill>
                <a:srgbClr val="C1E1A0"/>
              </a:solidFill>
            </c:spPr>
            <c:extLst>
              <c:ext xmlns:c16="http://schemas.microsoft.com/office/drawing/2014/chart" uri="{C3380CC4-5D6E-409C-BE32-E72D297353CC}">
                <c16:uniqueId val="{00000008-11A0-4543-920F-9C4664DF2868}"/>
              </c:ext>
            </c:extLst>
          </c:dPt>
          <c:dPt>
            <c:idx val="6"/>
            <c:bubble3D val="0"/>
            <c:extLst>
              <c:ext xmlns:c16="http://schemas.microsoft.com/office/drawing/2014/chart" uri="{C3380CC4-5D6E-409C-BE32-E72D297353CC}">
                <c16:uniqueId val="{00000009-11A0-4543-920F-9C4664DF2868}"/>
              </c:ext>
            </c:extLst>
          </c:dPt>
          <c:dLbls>
            <c:dLbl>
              <c:idx val="0"/>
              <c:layout>
                <c:manualLayout>
                  <c:x val="1.6502591487356683E-2"/>
                  <c:y val="-4.92806533663749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1A0-4543-920F-9C4664DF2868}"/>
                </c:ext>
              </c:extLst>
            </c:dLbl>
            <c:dLbl>
              <c:idx val="1"/>
              <c:layout>
                <c:manualLayout>
                  <c:x val="4.2864143238573897E-2"/>
                  <c:y val="-2.294036686405594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1A0-4543-920F-9C4664DF2868}"/>
                </c:ext>
              </c:extLst>
            </c:dLbl>
            <c:dLbl>
              <c:idx val="3"/>
              <c:layout>
                <c:manualLayout>
                  <c:x val="0"/>
                  <c:y val="-0.1102296672987729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1A0-4543-920F-9C4664DF2868}"/>
                </c:ext>
              </c:extLst>
            </c:dLbl>
            <c:dLbl>
              <c:idx val="4"/>
              <c:layout>
                <c:manualLayout>
                  <c:x val="0.20991455944714935"/>
                  <c:y val="0.12699722617728554"/>
                </c:manualLayout>
              </c:layout>
              <c:spPr>
                <a:noFill/>
                <a:ln>
                  <a:noFill/>
                </a:ln>
                <a:effectLst/>
              </c:spPr>
              <c:txPr>
                <a:bodyPr wrap="square" lIns="38100" tIns="19050" rIns="38100" bIns="19050" anchor="ctr">
                  <a:noAutofit/>
                </a:bodyPr>
                <a:lstStyle/>
                <a:p>
                  <a:pPr>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30418564473064236"/>
                      <c:h val="0.20419017368680378"/>
                    </c:manualLayout>
                  </c15:layout>
                </c:ext>
                <c:ext xmlns:c16="http://schemas.microsoft.com/office/drawing/2014/chart" uri="{C3380CC4-5D6E-409C-BE32-E72D297353CC}">
                  <c16:uniqueId val="{00000006-11A0-4543-920F-9C4664DF2868}"/>
                </c:ext>
              </c:extLst>
            </c:dLbl>
            <c:dLbl>
              <c:idx val="5"/>
              <c:layout>
                <c:manualLayout>
                  <c:x val="1.0773990890529292E-2"/>
                  <c:y val="1.2988329366760422E-2"/>
                </c:manualLayout>
              </c:layout>
              <c:spPr>
                <a:noFill/>
                <a:ln>
                  <a:noFill/>
                </a:ln>
                <a:effectLst/>
              </c:spPr>
              <c:txPr>
                <a:bodyPr wrap="square" lIns="38100" tIns="19050" rIns="38100" bIns="19050" anchor="ctr">
                  <a:noAutofit/>
                </a:bodyPr>
                <a:lstStyle/>
                <a:p>
                  <a:pPr>
                    <a:defRPr/>
                  </a:pPr>
                  <a:endParaRPr lang="en-US"/>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8-11A0-4543-920F-9C4664DF2868}"/>
                </c:ext>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Organics!$B$15:$B$20</c:f>
              <c:strCache>
                <c:ptCount val="6"/>
                <c:pt idx="0">
                  <c:v>Timber </c:v>
                </c:pt>
                <c:pt idx="1">
                  <c:v>Food organics</c:v>
                </c:pt>
                <c:pt idx="2">
                  <c:v>Garden organics</c:v>
                </c:pt>
                <c:pt idx="3">
                  <c:v>Food and garden organics combined (FOGO)</c:v>
                </c:pt>
                <c:pt idx="4">
                  <c:v>Other &amp; mixed organic waste</c:v>
                </c:pt>
                <c:pt idx="5">
                  <c:v>Sawdust &amp; other forestry residuals</c:v>
                </c:pt>
              </c:strCache>
            </c:strRef>
          </c:cat>
          <c:val>
            <c:numRef>
              <c:f>Organics!$L$15:$L$20</c:f>
              <c:numCache>
                <c:formatCode>_-* #,##0_-;\-* #,##0_-;_-* "-"??_-;_-@_-</c:formatCode>
                <c:ptCount val="6"/>
                <c:pt idx="0">
                  <c:v>187632</c:v>
                </c:pt>
                <c:pt idx="1">
                  <c:v>47978</c:v>
                </c:pt>
                <c:pt idx="2">
                  <c:v>411456</c:v>
                </c:pt>
                <c:pt idx="3">
                  <c:v>18970</c:v>
                </c:pt>
                <c:pt idx="4">
                  <c:v>308141</c:v>
                </c:pt>
                <c:pt idx="5">
                  <c:v>124028</c:v>
                </c:pt>
              </c:numCache>
            </c:numRef>
          </c:val>
          <c:extLst>
            <c:ext xmlns:c16="http://schemas.microsoft.com/office/drawing/2014/chart" uri="{C3380CC4-5D6E-409C-BE32-E72D297353CC}">
              <c16:uniqueId val="{0000000B-11A0-4543-920F-9C4664DF2868}"/>
            </c:ext>
          </c:extLst>
        </c:ser>
        <c:dLbls>
          <c:showLegendKey val="0"/>
          <c:showVal val="0"/>
          <c:showCatName val="0"/>
          <c:showSerName val="0"/>
          <c:showPercent val="0"/>
          <c:showBubbleSize val="0"/>
          <c:showLeaderLines val="1"/>
        </c:dLbls>
        <c:firstSliceAng val="72"/>
      </c:pieChart>
    </c:plotArea>
    <c:plotVisOnly val="1"/>
    <c:dispBlanksAs val="gap"/>
    <c:showDLblsOverMax val="0"/>
  </c:chart>
  <c:spPr>
    <a:ln>
      <a:solidFill>
        <a:srgbClr val="000000"/>
      </a:solidFill>
    </a:ln>
  </c:spPr>
  <c:txPr>
    <a:bodyPr/>
    <a:lstStyle/>
    <a:p>
      <a:pPr>
        <a:defRPr sz="800">
          <a:latin typeface="Arial" panose="020B0604020202020204" pitchFamily="34" charset="0"/>
          <a:cs typeface="Arial" panose="020B0604020202020204" pitchFamily="34" charset="0"/>
        </a:defRPr>
      </a:pPr>
      <a:endParaRPr lang="en-US"/>
    </a:p>
  </c:txPr>
  <c:printSettings>
    <c:headerFooter alignWithMargins="0"/>
    <c:pageMargins b="1" l="0.75" r="0.75"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931244150908069"/>
          <c:y val="2.1353723359537356E-2"/>
          <c:w val="0.6748819767214066"/>
          <c:h val="0.98080079138166065"/>
        </c:manualLayout>
      </c:layout>
      <c:pieChart>
        <c:varyColors val="1"/>
        <c:ser>
          <c:idx val="0"/>
          <c:order val="0"/>
          <c:spPr>
            <a:solidFill>
              <a:srgbClr val="E57E5F"/>
            </a:solidFill>
          </c:spPr>
          <c:dPt>
            <c:idx val="0"/>
            <c:bubble3D val="0"/>
            <c:spPr>
              <a:solidFill>
                <a:srgbClr val="40B3E2"/>
              </a:solidFill>
            </c:spPr>
            <c:extLst>
              <c:ext xmlns:c16="http://schemas.microsoft.com/office/drawing/2014/chart" uri="{C3380CC4-5D6E-409C-BE32-E72D297353CC}">
                <c16:uniqueId val="{00000001-27B6-4BC5-9471-2CAC37F5C564}"/>
              </c:ext>
            </c:extLst>
          </c:dPt>
          <c:dPt>
            <c:idx val="2"/>
            <c:bubble3D val="0"/>
            <c:spPr>
              <a:solidFill>
                <a:srgbClr val="A2D271"/>
              </a:solidFill>
            </c:spPr>
            <c:extLst>
              <c:ext xmlns:c16="http://schemas.microsoft.com/office/drawing/2014/chart" uri="{C3380CC4-5D6E-409C-BE32-E72D297353CC}">
                <c16:uniqueId val="{00000003-27B6-4BC5-9471-2CAC37F5C564}"/>
              </c:ext>
            </c:extLst>
          </c:dPt>
          <c:dPt>
            <c:idx val="3"/>
            <c:bubble3D val="0"/>
            <c:spPr>
              <a:solidFill>
                <a:srgbClr val="E57E5F"/>
              </a:solidFill>
              <a:ln w="25400">
                <a:noFill/>
              </a:ln>
            </c:spPr>
            <c:extLst>
              <c:ext xmlns:c16="http://schemas.microsoft.com/office/drawing/2014/chart" uri="{C3380CC4-5D6E-409C-BE32-E72D297353CC}">
                <c16:uniqueId val="{00000005-27B6-4BC5-9471-2CAC37F5C564}"/>
              </c:ext>
            </c:extLst>
          </c:dPt>
          <c:dLbls>
            <c:dLbl>
              <c:idx val="0"/>
              <c:layout>
                <c:manualLayout>
                  <c:x val="-4.3952794007066434E-2"/>
                  <c:y val="-0.1941149497691092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7B6-4BC5-9471-2CAC37F5C564}"/>
                </c:ext>
              </c:extLst>
            </c:dLbl>
            <c:dLbl>
              <c:idx val="1"/>
              <c:layout>
                <c:manualLayout>
                  <c:x val="-0.19615439049506997"/>
                  <c:y val="2.8856382918293719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4287116063950806"/>
                      <c:h val="0.22958138249794482"/>
                    </c:manualLayout>
                  </c15:layout>
                </c:ext>
                <c:ext xmlns:c16="http://schemas.microsoft.com/office/drawing/2014/chart" uri="{C3380CC4-5D6E-409C-BE32-E72D297353CC}">
                  <c16:uniqueId val="{00000006-27B6-4BC5-9471-2CAC37F5C564}"/>
                </c:ext>
              </c:extLst>
            </c:dLbl>
            <c:dLbl>
              <c:idx val="2"/>
              <c:layout>
                <c:manualLayout>
                  <c:x val="-3.607658437302308E-2"/>
                  <c:y val="-1.7313829750976232E-2"/>
                </c:manualLayout>
              </c:layout>
              <c:tx>
                <c:rich>
                  <a:bodyPr wrap="square" lIns="38100" tIns="19050" rIns="38100" bIns="19050" anchor="ctr">
                    <a:noAutofit/>
                  </a:bodyPr>
                  <a:lstStyle/>
                  <a:p>
                    <a:pPr>
                      <a:defRPr>
                        <a:solidFill>
                          <a:sysClr val="windowText" lastClr="000000"/>
                        </a:solidFill>
                      </a:defRPr>
                    </a:pPr>
                    <a:fld id="{B8FFB612-05EB-4DE8-8F68-C52D6727CFDE}" type="CATEGORYNAME">
                      <a:rPr lang="en-US"/>
                      <a:pPr>
                        <a:defRPr>
                          <a:solidFill>
                            <a:sysClr val="windowText" lastClr="000000"/>
                          </a:solidFill>
                        </a:defRPr>
                      </a:pPr>
                      <a:t>[CATEGORY NAME]</a:t>
                    </a:fld>
                    <a:r>
                      <a:rPr lang="en-US" baseline="0"/>
                      <a:t>
&lt;1%</a:t>
                    </a:r>
                  </a:p>
                </c:rich>
              </c:tx>
              <c:numFmt formatCode="0%" sourceLinked="0"/>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layout>
                    <c:manualLayout>
                      <c:w val="0.27363301067517393"/>
                      <c:h val="0.23037163840180175"/>
                    </c:manualLayout>
                  </c15:layout>
                  <c15:dlblFieldTable/>
                  <c15:showDataLabelsRange val="0"/>
                </c:ext>
                <c:ext xmlns:c16="http://schemas.microsoft.com/office/drawing/2014/chart" uri="{C3380CC4-5D6E-409C-BE32-E72D297353CC}">
                  <c16:uniqueId val="{00000003-27B6-4BC5-9471-2CAC37F5C564}"/>
                </c:ext>
              </c:extLst>
            </c:dLbl>
            <c:numFmt formatCode="0%" sourceLinked="0"/>
            <c:spPr>
              <a:noFill/>
              <a:ln>
                <a:noFill/>
              </a:ln>
              <a:effectLst/>
            </c:spPr>
            <c:txPr>
              <a:bodyPr wrap="square" lIns="38100" tIns="19050" rIns="38100" bIns="19050" anchor="ctr">
                <a:spAutoFit/>
              </a:bodyPr>
              <a:lstStyle/>
              <a:p>
                <a:pPr>
                  <a:defRPr>
                    <a:solidFill>
                      <a:sysClr val="windowText" lastClr="000000"/>
                    </a:solidFill>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Paper!$B$20:$B$22</c:f>
              <c:strCache>
                <c:ptCount val="3"/>
                <c:pt idx="0">
                  <c:v>Municipal (MSW)</c:v>
                </c:pt>
                <c:pt idx="1">
                  <c:v>Commercial &amp; Industrial (C&amp;I)</c:v>
                </c:pt>
                <c:pt idx="2">
                  <c:v>Construction &amp; Demolition (C&amp;D)</c:v>
                </c:pt>
              </c:strCache>
            </c:strRef>
          </c:cat>
          <c:val>
            <c:numRef>
              <c:f>Paper!$L$20:$L$22</c:f>
              <c:numCache>
                <c:formatCode>_-* #,##0_-;\-* #,##0_-;_-* "-"??_-;_-@_-</c:formatCode>
                <c:ptCount val="3"/>
                <c:pt idx="0">
                  <c:v>102437</c:v>
                </c:pt>
                <c:pt idx="1">
                  <c:v>1378409</c:v>
                </c:pt>
                <c:pt idx="2">
                  <c:v>171</c:v>
                </c:pt>
              </c:numCache>
            </c:numRef>
          </c:val>
          <c:extLst>
            <c:ext xmlns:c16="http://schemas.microsoft.com/office/drawing/2014/chart" uri="{C3380CC4-5D6E-409C-BE32-E72D297353CC}">
              <c16:uniqueId val="{00000007-27B6-4BC5-9471-2CAC37F5C564}"/>
            </c:ext>
          </c:extLst>
        </c:ser>
        <c:dLbls>
          <c:dLblPos val="outEnd"/>
          <c:showLegendKey val="0"/>
          <c:showVal val="1"/>
          <c:showCatName val="0"/>
          <c:showSerName val="0"/>
          <c:showPercent val="0"/>
          <c:showBubbleSize val="0"/>
          <c:showLeaderLines val="1"/>
        </c:dLbls>
        <c:firstSliceAng val="232"/>
      </c:pieChart>
      <c:spPr>
        <a:noFill/>
        <a:ln w="25400">
          <a:noFill/>
        </a:ln>
      </c:spPr>
    </c:plotArea>
    <c:plotVisOnly val="1"/>
    <c:dispBlanksAs val="zero"/>
    <c:showDLblsOverMax val="0"/>
  </c:chart>
  <c:spPr>
    <a:solidFill>
      <a:srgbClr val="FFFFFF"/>
    </a:solidFill>
    <a:ln w="9525">
      <a:solidFill>
        <a:schemeClr val="tx1"/>
      </a:solidFill>
    </a:ln>
  </c:spPr>
  <c:txPr>
    <a:bodyPr/>
    <a:lstStyle/>
    <a:p>
      <a:pPr>
        <a:defRPr sz="800" b="0" i="0" u="none" strike="noStrike" baseline="0">
          <a:solidFill>
            <a:srgbClr val="333333"/>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53630265293655"/>
          <c:y val="8.1553362573099419E-2"/>
          <c:w val="0.84335151979626199"/>
          <c:h val="0.72283004385964911"/>
        </c:manualLayout>
      </c:layout>
      <c:lineChart>
        <c:grouping val="standard"/>
        <c:varyColors val="0"/>
        <c:ser>
          <c:idx val="0"/>
          <c:order val="0"/>
          <c:tx>
            <c:strRef>
              <c:f>Paper!$B$13</c:f>
              <c:strCache>
                <c:ptCount val="1"/>
                <c:pt idx="0">
                  <c:v>Total paper and cardboard</c:v>
                </c:pt>
              </c:strCache>
            </c:strRef>
          </c:tx>
          <c:spPr>
            <a:ln w="22225">
              <a:solidFill>
                <a:srgbClr val="043673"/>
              </a:solidFill>
            </a:ln>
          </c:spPr>
          <c:marker>
            <c:symbol val="square"/>
            <c:size val="6"/>
            <c:spPr>
              <a:solidFill>
                <a:schemeClr val="bg1"/>
              </a:solidFill>
              <a:ln w="19050">
                <a:solidFill>
                  <a:srgbClr val="043673"/>
                </a:solidFill>
              </a:ln>
            </c:spPr>
          </c:marker>
          <c:dLbls>
            <c:spPr>
              <a:noFill/>
              <a:ln>
                <a:noFill/>
              </a:ln>
              <a:effectLst/>
            </c:spPr>
            <c:txPr>
              <a:bodyPr wrap="square" lIns="38100" tIns="19050" rIns="38100" bIns="19050" anchor="ctr">
                <a:spAutoFit/>
              </a:bodyPr>
              <a:lstStyle/>
              <a:p>
                <a:pPr>
                  <a:defRPr>
                    <a:solidFill>
                      <a:sysClr val="windowText" lastClr="00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Aggregates!$C$11:$L$11</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Paper!$C$13:$L$13</c:f>
              <c:numCache>
                <c:formatCode>_-* #,##0_-;\-* #,##0_-;_-* "-"??_-;_-@_-</c:formatCode>
                <c:ptCount val="10"/>
                <c:pt idx="0">
                  <c:v>1131716</c:v>
                </c:pt>
                <c:pt idx="1">
                  <c:v>1000134</c:v>
                </c:pt>
                <c:pt idx="2">
                  <c:v>1212848</c:v>
                </c:pt>
                <c:pt idx="3">
                  <c:v>1665218</c:v>
                </c:pt>
                <c:pt idx="4">
                  <c:v>1393582</c:v>
                </c:pt>
                <c:pt idx="5">
                  <c:v>1393518</c:v>
                </c:pt>
                <c:pt idx="6">
                  <c:v>1530187</c:v>
                </c:pt>
                <c:pt idx="7">
                  <c:v>1577337</c:v>
                </c:pt>
                <c:pt idx="8">
                  <c:v>1445332</c:v>
                </c:pt>
                <c:pt idx="9">
                  <c:v>1481017</c:v>
                </c:pt>
              </c:numCache>
            </c:numRef>
          </c:val>
          <c:smooth val="0"/>
          <c:extLst>
            <c:ext xmlns:c16="http://schemas.microsoft.com/office/drawing/2014/chart" uri="{C3380CC4-5D6E-409C-BE32-E72D297353CC}">
              <c16:uniqueId val="{00000000-A5DB-44D5-9536-F9D8E65BD52E}"/>
            </c:ext>
          </c:extLst>
        </c:ser>
        <c:dLbls>
          <c:showLegendKey val="0"/>
          <c:showVal val="0"/>
          <c:showCatName val="0"/>
          <c:showSerName val="0"/>
          <c:showPercent val="0"/>
          <c:showBubbleSize val="0"/>
        </c:dLbls>
        <c:marker val="1"/>
        <c:smooth val="0"/>
        <c:axId val="379230240"/>
        <c:axId val="379228280"/>
      </c:lineChart>
      <c:catAx>
        <c:axId val="379230240"/>
        <c:scaling>
          <c:orientation val="minMax"/>
        </c:scaling>
        <c:delete val="0"/>
        <c:axPos val="b"/>
        <c:numFmt formatCode="General" sourceLinked="1"/>
        <c:majorTickMark val="none"/>
        <c:minorTickMark val="out"/>
        <c:tickLblPos val="nextTo"/>
        <c:spPr>
          <a:ln w="3175">
            <a:solidFill>
              <a:schemeClr val="tx1"/>
            </a:solidFill>
            <a:prstDash val="solid"/>
          </a:ln>
        </c:spPr>
        <c:txPr>
          <a:bodyPr rot="-2700000" vert="horz"/>
          <a:lstStyle/>
          <a:p>
            <a:pPr>
              <a:defRPr sz="800" b="0" i="0" u="none" strike="noStrike" baseline="0">
                <a:solidFill>
                  <a:sysClr val="windowText" lastClr="000000"/>
                </a:solidFill>
                <a:latin typeface="Arial"/>
                <a:ea typeface="Arial"/>
                <a:cs typeface="Arial"/>
              </a:defRPr>
            </a:pPr>
            <a:endParaRPr lang="en-US"/>
          </a:p>
        </c:txPr>
        <c:crossAx val="379228280"/>
        <c:crosses val="autoZero"/>
        <c:auto val="1"/>
        <c:lblAlgn val="ctr"/>
        <c:lblOffset val="100"/>
        <c:noMultiLvlLbl val="0"/>
      </c:catAx>
      <c:valAx>
        <c:axId val="379228280"/>
        <c:scaling>
          <c:orientation val="minMax"/>
        </c:scaling>
        <c:delete val="0"/>
        <c:axPos val="l"/>
        <c:title>
          <c:tx>
            <c:rich>
              <a:bodyPr/>
              <a:lstStyle/>
              <a:p>
                <a:pPr>
                  <a:defRPr sz="800" b="0" i="0" u="none" strike="noStrike" baseline="0">
                    <a:solidFill>
                      <a:sysClr val="windowText" lastClr="000000"/>
                    </a:solidFill>
                    <a:latin typeface="Arial"/>
                    <a:ea typeface="Arial"/>
                    <a:cs typeface="Arial"/>
                  </a:defRPr>
                </a:pPr>
                <a:r>
                  <a:rPr lang="en-AU">
                    <a:solidFill>
                      <a:sysClr val="windowText" lastClr="000000"/>
                    </a:solidFill>
                  </a:rPr>
                  <a:t>Tonnes (million)</a:t>
                </a:r>
              </a:p>
            </c:rich>
          </c:tx>
          <c:layout>
            <c:manualLayout>
              <c:xMode val="edge"/>
              <c:yMode val="edge"/>
              <c:x val="7.4008292613272127E-3"/>
              <c:y val="0.3061925939645434"/>
            </c:manualLayout>
          </c:layout>
          <c:overlay val="0"/>
          <c:spPr>
            <a:noFill/>
            <a:ln w="25400">
              <a:noFill/>
            </a:ln>
          </c:spPr>
        </c:title>
        <c:numFmt formatCode="#,##0" sourceLinked="0"/>
        <c:majorTickMark val="out"/>
        <c:minorTickMark val="none"/>
        <c:tickLblPos val="nextTo"/>
        <c:spPr>
          <a:ln w="3175">
            <a:solidFill>
              <a:sysClr val="windowText" lastClr="000000"/>
            </a:solidFill>
            <a:prstDash val="solid"/>
          </a:ln>
        </c:spPr>
        <c:txPr>
          <a:bodyPr rot="0" vert="horz"/>
          <a:lstStyle/>
          <a:p>
            <a:pPr>
              <a:defRPr sz="800" b="0" i="0" u="none" strike="noStrike" baseline="0">
                <a:solidFill>
                  <a:sysClr val="windowText" lastClr="000000"/>
                </a:solidFill>
                <a:latin typeface="Arial"/>
                <a:ea typeface="Arial"/>
                <a:cs typeface="Arial"/>
              </a:defRPr>
            </a:pPr>
            <a:endParaRPr lang="en-US"/>
          </a:p>
        </c:txPr>
        <c:crossAx val="379230240"/>
        <c:crosses val="autoZero"/>
        <c:crossBetween val="between"/>
        <c:majorUnit val="500000"/>
        <c:dispUnits>
          <c:builtInUnit val="thousands"/>
        </c:dispUnits>
      </c:valAx>
      <c:spPr>
        <a:solidFill>
          <a:srgbClr val="FFFFFF"/>
        </a:solidFill>
        <a:ln w="25400">
          <a:noFill/>
        </a:ln>
      </c:spPr>
    </c:plotArea>
    <c:plotVisOnly val="1"/>
    <c:dispBlanksAs val="gap"/>
    <c:showDLblsOverMax val="0"/>
  </c:chart>
  <c:spPr>
    <a:solidFill>
      <a:schemeClr val="bg1"/>
    </a:solidFill>
    <a:ln w="6350" cap="flat" cmpd="sng">
      <a:solidFill>
        <a:schemeClr val="tx1"/>
      </a:solidFill>
      <a:prstDash val="solid"/>
    </a:ln>
    <a:effectLst/>
  </c:spPr>
  <c:txPr>
    <a:bodyPr/>
    <a:lstStyle/>
    <a:p>
      <a:pPr>
        <a:defRPr sz="800" b="0" i="0" u="none" strike="noStrike" baseline="0">
          <a:solidFill>
            <a:srgbClr val="F2A148"/>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94377257735198"/>
          <c:y val="2.7029315225508416E-2"/>
          <c:w val="0.69856111145656596"/>
          <c:h val="0.94883108108108105"/>
        </c:manualLayout>
      </c:layout>
      <c:pieChart>
        <c:varyColors val="1"/>
        <c:ser>
          <c:idx val="0"/>
          <c:order val="0"/>
          <c:spPr>
            <a:solidFill>
              <a:srgbClr val="436896"/>
            </a:solidFill>
          </c:spPr>
          <c:dPt>
            <c:idx val="0"/>
            <c:bubble3D val="0"/>
            <c:spPr>
              <a:solidFill>
                <a:srgbClr val="043673"/>
              </a:solidFill>
            </c:spPr>
            <c:extLst>
              <c:ext xmlns:c16="http://schemas.microsoft.com/office/drawing/2014/chart" uri="{C3380CC4-5D6E-409C-BE32-E72D297353CC}">
                <c16:uniqueId val="{00000001-2A04-4BF7-A842-85A7808FBF69}"/>
              </c:ext>
            </c:extLst>
          </c:dPt>
          <c:dPt>
            <c:idx val="1"/>
            <c:bubble3D val="0"/>
            <c:spPr>
              <a:solidFill>
                <a:srgbClr val="436896"/>
              </a:solidFill>
              <a:ln>
                <a:noFill/>
              </a:ln>
            </c:spPr>
            <c:extLst>
              <c:ext xmlns:c16="http://schemas.microsoft.com/office/drawing/2014/chart" uri="{C3380CC4-5D6E-409C-BE32-E72D297353CC}">
                <c16:uniqueId val="{00000003-2A04-4BF7-A842-85A7808FBF69}"/>
              </c:ext>
            </c:extLst>
          </c:dPt>
          <c:dPt>
            <c:idx val="2"/>
            <c:bubble3D val="0"/>
            <c:spPr>
              <a:solidFill>
                <a:srgbClr val="819AB9"/>
              </a:solidFill>
            </c:spPr>
            <c:extLst>
              <c:ext xmlns:c16="http://schemas.microsoft.com/office/drawing/2014/chart" uri="{C3380CC4-5D6E-409C-BE32-E72D297353CC}">
                <c16:uniqueId val="{00000005-2A04-4BF7-A842-85A7808FBF69}"/>
              </c:ext>
            </c:extLst>
          </c:dPt>
          <c:dPt>
            <c:idx val="3"/>
            <c:bubble3D val="0"/>
            <c:spPr>
              <a:solidFill>
                <a:srgbClr val="82C341"/>
              </a:solidFill>
            </c:spPr>
            <c:extLst>
              <c:ext xmlns:c16="http://schemas.microsoft.com/office/drawing/2014/chart" uri="{C3380CC4-5D6E-409C-BE32-E72D297353CC}">
                <c16:uniqueId val="{00000007-2A04-4BF7-A842-85A7808FBF69}"/>
              </c:ext>
            </c:extLst>
          </c:dPt>
          <c:dPt>
            <c:idx val="6"/>
            <c:bubble3D val="0"/>
            <c:extLst>
              <c:ext xmlns:c16="http://schemas.microsoft.com/office/drawing/2014/chart" uri="{C3380CC4-5D6E-409C-BE32-E72D297353CC}">
                <c16:uniqueId val="{0000000C-2A04-4BF7-A842-85A7808FBF69}"/>
              </c:ext>
            </c:extLst>
          </c:dPt>
          <c:dLbls>
            <c:dLbl>
              <c:idx val="0"/>
              <c:layout>
                <c:manualLayout>
                  <c:x val="1.6502591487356683E-2"/>
                  <c:y val="-4.92806533663749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A04-4BF7-A842-85A7808FBF69}"/>
                </c:ext>
              </c:extLst>
            </c:dLbl>
            <c:dLbl>
              <c:idx val="1"/>
              <c:layout>
                <c:manualLayout>
                  <c:x val="4.2864143238573897E-2"/>
                  <c:y val="-2.294036686405594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A04-4BF7-A842-85A7808FBF69}"/>
                </c:ext>
              </c:extLst>
            </c:dLbl>
            <c:dLbl>
              <c:idx val="3"/>
              <c:layout>
                <c:manualLayout>
                  <c:x val="0"/>
                  <c:y val="-0.1102296672987729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A04-4BF7-A842-85A7808FBF69}"/>
                </c:ext>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Paper!$B$15:$B$18</c:f>
              <c:strCache>
                <c:ptCount val="4"/>
                <c:pt idx="0">
                  <c:v>Cardboard / packaging paper</c:v>
                </c:pt>
                <c:pt idx="1">
                  <c:v>Newsprint / magazines</c:v>
                </c:pt>
                <c:pt idx="2">
                  <c:v>Other (mixed paper)</c:v>
                </c:pt>
                <c:pt idx="3">
                  <c:v>Printing &amp; writing paper</c:v>
                </c:pt>
              </c:strCache>
            </c:strRef>
          </c:cat>
          <c:val>
            <c:numRef>
              <c:f>Paper!$L$15:$L$18</c:f>
              <c:numCache>
                <c:formatCode>_-* #,##0_-;\-* #,##0_-;_-* "-"??_-;_-@_-</c:formatCode>
                <c:ptCount val="4"/>
                <c:pt idx="0">
                  <c:v>513054</c:v>
                </c:pt>
                <c:pt idx="1">
                  <c:v>173864</c:v>
                </c:pt>
                <c:pt idx="2">
                  <c:v>620347</c:v>
                </c:pt>
                <c:pt idx="3">
                  <c:v>173752</c:v>
                </c:pt>
              </c:numCache>
            </c:numRef>
          </c:val>
          <c:extLst>
            <c:ext xmlns:c16="http://schemas.microsoft.com/office/drawing/2014/chart" uri="{C3380CC4-5D6E-409C-BE32-E72D297353CC}">
              <c16:uniqueId val="{0000000D-2A04-4BF7-A842-85A7808FBF69}"/>
            </c:ext>
          </c:extLst>
        </c:ser>
        <c:dLbls>
          <c:showLegendKey val="0"/>
          <c:showVal val="0"/>
          <c:showCatName val="0"/>
          <c:showSerName val="0"/>
          <c:showPercent val="0"/>
          <c:showBubbleSize val="0"/>
          <c:showLeaderLines val="1"/>
        </c:dLbls>
        <c:firstSliceAng val="72"/>
      </c:pieChart>
    </c:plotArea>
    <c:plotVisOnly val="1"/>
    <c:dispBlanksAs val="gap"/>
    <c:showDLblsOverMax val="0"/>
  </c:chart>
  <c:spPr>
    <a:ln>
      <a:solidFill>
        <a:srgbClr val="000000"/>
      </a:solidFill>
    </a:ln>
  </c:spPr>
  <c:txPr>
    <a:bodyPr/>
    <a:lstStyle/>
    <a:p>
      <a:pPr>
        <a:defRPr sz="800">
          <a:latin typeface="Arial" panose="020B0604020202020204" pitchFamily="34" charset="0"/>
          <a:cs typeface="Arial" panose="020B0604020202020204" pitchFamily="34" charset="0"/>
        </a:defRPr>
      </a:pPr>
      <a:endParaRPr lang="en-US"/>
    </a:p>
  </c:txPr>
  <c:printSettings>
    <c:headerFooter alignWithMargins="0"/>
    <c:pageMargins b="1" l="0.75" r="0.75"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272714807654907"/>
          <c:y val="1.7436534105987951E-2"/>
          <c:w val="0.6748819767214066"/>
          <c:h val="0.98080079138166065"/>
        </c:manualLayout>
      </c:layout>
      <c:pieChart>
        <c:varyColors val="1"/>
        <c:ser>
          <c:idx val="0"/>
          <c:order val="0"/>
          <c:spPr>
            <a:solidFill>
              <a:srgbClr val="E57E5F"/>
            </a:solidFill>
          </c:spPr>
          <c:dPt>
            <c:idx val="0"/>
            <c:bubble3D val="0"/>
            <c:spPr>
              <a:solidFill>
                <a:srgbClr val="40B3E2"/>
              </a:solidFill>
            </c:spPr>
            <c:extLst>
              <c:ext xmlns:c16="http://schemas.microsoft.com/office/drawing/2014/chart" uri="{C3380CC4-5D6E-409C-BE32-E72D297353CC}">
                <c16:uniqueId val="{00000001-D63A-4C17-B692-757FE382C057}"/>
              </c:ext>
            </c:extLst>
          </c:dPt>
          <c:dPt>
            <c:idx val="2"/>
            <c:bubble3D val="0"/>
            <c:spPr>
              <a:solidFill>
                <a:srgbClr val="A2D271"/>
              </a:solidFill>
            </c:spPr>
            <c:extLst>
              <c:ext xmlns:c16="http://schemas.microsoft.com/office/drawing/2014/chart" uri="{C3380CC4-5D6E-409C-BE32-E72D297353CC}">
                <c16:uniqueId val="{00000003-D63A-4C17-B692-757FE382C057}"/>
              </c:ext>
            </c:extLst>
          </c:dPt>
          <c:dPt>
            <c:idx val="3"/>
            <c:bubble3D val="0"/>
            <c:spPr>
              <a:solidFill>
                <a:srgbClr val="E57E5F"/>
              </a:solidFill>
              <a:ln w="25400">
                <a:noFill/>
              </a:ln>
            </c:spPr>
            <c:extLst>
              <c:ext xmlns:c16="http://schemas.microsoft.com/office/drawing/2014/chart" uri="{C3380CC4-5D6E-409C-BE32-E72D297353CC}">
                <c16:uniqueId val="{00000005-D63A-4C17-B692-757FE382C057}"/>
              </c:ext>
            </c:extLst>
          </c:dPt>
          <c:dLbls>
            <c:dLbl>
              <c:idx val="0"/>
              <c:layout>
                <c:manualLayout>
                  <c:x val="0.18814814814814806"/>
                  <c:y val="0.173138297509762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63A-4C17-B692-757FE382C057}"/>
                </c:ext>
              </c:extLst>
            </c:dLbl>
            <c:dLbl>
              <c:idx val="1"/>
              <c:layout>
                <c:manualLayout>
                  <c:x val="-0.14411347517730497"/>
                  <c:y val="-8.65691487548812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63A-4C17-B692-757FE382C057}"/>
                </c:ext>
              </c:extLst>
            </c:dLbl>
            <c:dLbl>
              <c:idx val="2"/>
              <c:layout>
                <c:manualLayout>
                  <c:x val="-3.2025216706067776E-2"/>
                  <c:y val="0"/>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3804728132387706"/>
                      <c:h val="0.2826484979003005"/>
                    </c:manualLayout>
                  </c15:layout>
                </c:ext>
                <c:ext xmlns:c16="http://schemas.microsoft.com/office/drawing/2014/chart" uri="{C3380CC4-5D6E-409C-BE32-E72D297353CC}">
                  <c16:uniqueId val="{00000003-D63A-4C17-B692-757FE382C057}"/>
                </c:ext>
              </c:extLst>
            </c:dLbl>
            <c:numFmt formatCode="0%" sourceLinked="0"/>
            <c:spPr>
              <a:noFill/>
              <a:ln>
                <a:noFill/>
              </a:ln>
              <a:effectLst/>
            </c:spPr>
            <c:txPr>
              <a:bodyPr wrap="square" lIns="38100" tIns="19050" rIns="38100" bIns="19050" anchor="ctr">
                <a:spAutoFit/>
              </a:bodyPr>
              <a:lstStyle/>
              <a:p>
                <a:pPr>
                  <a:defRPr>
                    <a:solidFill>
                      <a:sysClr val="windowText" lastClr="000000"/>
                    </a:solidFill>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Plastics!$B$27:$B$29</c:f>
              <c:strCache>
                <c:ptCount val="3"/>
                <c:pt idx="0">
                  <c:v>Municipal (MSW)</c:v>
                </c:pt>
                <c:pt idx="1">
                  <c:v>Commercial &amp; Industrial (C&amp;I)</c:v>
                </c:pt>
                <c:pt idx="2">
                  <c:v>Construction &amp; Demolition (C&amp;D)</c:v>
                </c:pt>
              </c:strCache>
            </c:strRef>
          </c:cat>
          <c:val>
            <c:numRef>
              <c:f>Plastics!$L$27:$L$29</c:f>
              <c:numCache>
                <c:formatCode>_-* #,##0_-;\-* #,##0_-;_-* "-"??_-;_-@_-</c:formatCode>
                <c:ptCount val="3"/>
                <c:pt idx="0">
                  <c:v>79206.64</c:v>
                </c:pt>
                <c:pt idx="1">
                  <c:v>55979.63</c:v>
                </c:pt>
                <c:pt idx="2">
                  <c:v>1981.15</c:v>
                </c:pt>
              </c:numCache>
            </c:numRef>
          </c:val>
          <c:extLst>
            <c:ext xmlns:c16="http://schemas.microsoft.com/office/drawing/2014/chart" uri="{C3380CC4-5D6E-409C-BE32-E72D297353CC}">
              <c16:uniqueId val="{00000007-D63A-4C17-B692-757FE382C057}"/>
            </c:ext>
          </c:extLst>
        </c:ser>
        <c:dLbls>
          <c:dLblPos val="outEnd"/>
          <c:showLegendKey val="0"/>
          <c:showVal val="1"/>
          <c:showCatName val="0"/>
          <c:showSerName val="0"/>
          <c:showPercent val="0"/>
          <c:showBubbleSize val="0"/>
          <c:showLeaderLines val="1"/>
        </c:dLbls>
        <c:firstSliceAng val="232"/>
      </c:pieChart>
      <c:spPr>
        <a:noFill/>
        <a:ln w="25400">
          <a:noFill/>
        </a:ln>
      </c:spPr>
    </c:plotArea>
    <c:plotVisOnly val="1"/>
    <c:dispBlanksAs val="zero"/>
    <c:showDLblsOverMax val="0"/>
  </c:chart>
  <c:spPr>
    <a:solidFill>
      <a:srgbClr val="FFFFFF"/>
    </a:solidFill>
    <a:ln w="9525">
      <a:solidFill>
        <a:schemeClr val="tx1"/>
      </a:solidFill>
    </a:ln>
  </c:spPr>
  <c:txPr>
    <a:bodyPr/>
    <a:lstStyle/>
    <a:p>
      <a:pPr>
        <a:defRPr sz="800" b="0" i="0" u="none" strike="noStrike" baseline="0">
          <a:solidFill>
            <a:srgbClr val="333333"/>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94377257735198"/>
          <c:y val="2.7029315225508416E-2"/>
          <c:w val="0.69856111145656596"/>
          <c:h val="0.94883108108108105"/>
        </c:manualLayout>
      </c:layout>
      <c:pieChart>
        <c:varyColors val="1"/>
        <c:ser>
          <c:idx val="0"/>
          <c:order val="0"/>
          <c:spPr>
            <a:solidFill>
              <a:srgbClr val="436896"/>
            </a:solidFill>
          </c:spPr>
          <c:dPt>
            <c:idx val="0"/>
            <c:bubble3D val="0"/>
            <c:spPr>
              <a:solidFill>
                <a:srgbClr val="043673"/>
              </a:solidFill>
            </c:spPr>
            <c:extLst>
              <c:ext xmlns:c16="http://schemas.microsoft.com/office/drawing/2014/chart" uri="{C3380CC4-5D6E-409C-BE32-E72D297353CC}">
                <c16:uniqueId val="{00000001-B79E-4356-9F25-9D3D158E8D23}"/>
              </c:ext>
            </c:extLst>
          </c:dPt>
          <c:dPt>
            <c:idx val="1"/>
            <c:bubble3D val="0"/>
            <c:extLst>
              <c:ext xmlns:c16="http://schemas.microsoft.com/office/drawing/2014/chart" uri="{C3380CC4-5D6E-409C-BE32-E72D297353CC}">
                <c16:uniqueId val="{00000003-B79E-4356-9F25-9D3D158E8D23}"/>
              </c:ext>
            </c:extLst>
          </c:dPt>
          <c:dPt>
            <c:idx val="2"/>
            <c:bubble3D val="0"/>
            <c:spPr>
              <a:solidFill>
                <a:srgbClr val="819AB9"/>
              </a:solidFill>
            </c:spPr>
            <c:extLst>
              <c:ext xmlns:c16="http://schemas.microsoft.com/office/drawing/2014/chart" uri="{C3380CC4-5D6E-409C-BE32-E72D297353CC}">
                <c16:uniqueId val="{00000005-B79E-4356-9F25-9D3D158E8D23}"/>
              </c:ext>
            </c:extLst>
          </c:dPt>
          <c:dPt>
            <c:idx val="3"/>
            <c:bubble3D val="0"/>
            <c:spPr>
              <a:solidFill>
                <a:srgbClr val="82C341"/>
              </a:solidFill>
            </c:spPr>
            <c:extLst>
              <c:ext xmlns:c16="http://schemas.microsoft.com/office/drawing/2014/chart" uri="{C3380CC4-5D6E-409C-BE32-E72D297353CC}">
                <c16:uniqueId val="{00000007-B79E-4356-9F25-9D3D158E8D23}"/>
              </c:ext>
            </c:extLst>
          </c:dPt>
          <c:dPt>
            <c:idx val="4"/>
            <c:bubble3D val="0"/>
            <c:spPr>
              <a:solidFill>
                <a:srgbClr val="A2D271"/>
              </a:solidFill>
            </c:spPr>
            <c:extLst>
              <c:ext xmlns:c16="http://schemas.microsoft.com/office/drawing/2014/chart" uri="{C3380CC4-5D6E-409C-BE32-E72D297353CC}">
                <c16:uniqueId val="{00000009-B79E-4356-9F25-9D3D158E8D23}"/>
              </c:ext>
            </c:extLst>
          </c:dPt>
          <c:dPt>
            <c:idx val="5"/>
            <c:bubble3D val="0"/>
            <c:spPr>
              <a:solidFill>
                <a:srgbClr val="C1E1A0"/>
              </a:solidFill>
            </c:spPr>
            <c:extLst>
              <c:ext xmlns:c16="http://schemas.microsoft.com/office/drawing/2014/chart" uri="{C3380CC4-5D6E-409C-BE32-E72D297353CC}">
                <c16:uniqueId val="{0000000B-B79E-4356-9F25-9D3D158E8D23}"/>
              </c:ext>
            </c:extLst>
          </c:dPt>
          <c:dPt>
            <c:idx val="6"/>
            <c:bubble3D val="0"/>
            <c:spPr>
              <a:solidFill>
                <a:srgbClr val="E1E2E3"/>
              </a:solidFill>
            </c:spPr>
            <c:extLst>
              <c:ext xmlns:c16="http://schemas.microsoft.com/office/drawing/2014/chart" uri="{C3380CC4-5D6E-409C-BE32-E72D297353CC}">
                <c16:uniqueId val="{0000000C-B79E-4356-9F25-9D3D158E8D23}"/>
              </c:ext>
            </c:extLst>
          </c:dPt>
          <c:dPt>
            <c:idx val="7"/>
            <c:bubble3D val="0"/>
            <c:spPr>
              <a:solidFill>
                <a:sysClr val="window" lastClr="FFFFFF">
                  <a:lumMod val="75000"/>
                </a:sysClr>
              </a:solidFill>
            </c:spPr>
            <c:extLst>
              <c:ext xmlns:c16="http://schemas.microsoft.com/office/drawing/2014/chart" uri="{C3380CC4-5D6E-409C-BE32-E72D297353CC}">
                <c16:uniqueId val="{00000011-B79E-4356-9F25-9D3D158E8D23}"/>
              </c:ext>
            </c:extLst>
          </c:dPt>
          <c:dLbls>
            <c:dLbl>
              <c:idx val="0"/>
              <c:layout>
                <c:manualLayout>
                  <c:x val="0"/>
                  <c:y val="4.5630264361813104E-2"/>
                </c:manualLayout>
              </c:layout>
              <c:spPr>
                <a:noFill/>
                <a:ln>
                  <a:noFill/>
                </a:ln>
                <a:effectLst/>
              </c:spPr>
              <c:txPr>
                <a:bodyPr wrap="square" lIns="38100" tIns="19050" rIns="38100" bIns="19050" anchor="ctr">
                  <a:noAutofit/>
                </a:bodyPr>
                <a:lstStyle/>
                <a:p>
                  <a:pPr>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21805402858489084"/>
                      <c:h val="0.30580308747107454"/>
                    </c:manualLayout>
                  </c15:layout>
                </c:ext>
                <c:ext xmlns:c16="http://schemas.microsoft.com/office/drawing/2014/chart" uri="{C3380CC4-5D6E-409C-BE32-E72D297353CC}">
                  <c16:uniqueId val="{00000001-B79E-4356-9F25-9D3D158E8D23}"/>
                </c:ext>
              </c:extLst>
            </c:dLbl>
            <c:dLbl>
              <c:idx val="1"/>
              <c:layout>
                <c:manualLayout>
                  <c:x val="0.18198931993089368"/>
                  <c:y val="-0.10967917591076226"/>
                </c:manualLayout>
              </c:layout>
              <c:spPr>
                <a:noFill/>
                <a:ln>
                  <a:noFill/>
                </a:ln>
                <a:effectLst/>
              </c:spPr>
              <c:txPr>
                <a:bodyPr wrap="square" lIns="38100" tIns="19050" rIns="38100" bIns="19050" anchor="ctr">
                  <a:noAutofit/>
                </a:bodyPr>
                <a:lstStyle/>
                <a:p>
                  <a:pPr>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39195068321030313"/>
                      <c:h val="0.20419008087532439"/>
                    </c:manualLayout>
                  </c15:layout>
                </c:ext>
                <c:ext xmlns:c16="http://schemas.microsoft.com/office/drawing/2014/chart" uri="{C3380CC4-5D6E-409C-BE32-E72D297353CC}">
                  <c16:uniqueId val="{00000003-B79E-4356-9F25-9D3D158E8D23}"/>
                </c:ext>
              </c:extLst>
            </c:dLbl>
            <c:dLbl>
              <c:idx val="2"/>
              <c:layout>
                <c:manualLayout>
                  <c:x val="0"/>
                  <c:y val="0.17462079322634499"/>
                </c:manualLayout>
              </c:layout>
              <c:spPr>
                <a:noFill/>
                <a:ln>
                  <a:noFill/>
                </a:ln>
                <a:effectLst/>
              </c:spPr>
              <c:txPr>
                <a:bodyPr wrap="square" lIns="38100" tIns="19050" rIns="38100" bIns="19050" anchor="ctr">
                  <a:noAutofit/>
                </a:bodyPr>
                <a:lstStyle/>
                <a:p>
                  <a:pPr>
                    <a:defRPr/>
                  </a:pPr>
                  <a:endParaRPr lang="en-US"/>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20568933563687766"/>
                      <c:h val="0.22963355882790096"/>
                    </c:manualLayout>
                  </c15:layout>
                </c:ext>
                <c:ext xmlns:c16="http://schemas.microsoft.com/office/drawing/2014/chart" uri="{C3380CC4-5D6E-409C-BE32-E72D297353CC}">
                  <c16:uniqueId val="{00000005-B79E-4356-9F25-9D3D158E8D23}"/>
                </c:ext>
              </c:extLst>
            </c:dLbl>
            <c:dLbl>
              <c:idx val="3"/>
              <c:layout>
                <c:manualLayout>
                  <c:x val="0.11569027799591644"/>
                  <c:y val="0.16076839967037157"/>
                </c:manualLayout>
              </c:layout>
              <c:showLegendKey val="0"/>
              <c:showVal val="0"/>
              <c:showCatName val="1"/>
              <c:showSerName val="0"/>
              <c:showPercent val="1"/>
              <c:showBubbleSize val="0"/>
              <c:extLst>
                <c:ext xmlns:c15="http://schemas.microsoft.com/office/drawing/2012/chart" uri="{CE6537A1-D6FC-4f65-9D91-7224C49458BB}">
                  <c15:layout>
                    <c:manualLayout>
                      <c:w val="0.25132715564630126"/>
                      <c:h val="0.28141367503419235"/>
                    </c:manualLayout>
                  </c15:layout>
                </c:ext>
                <c:ext xmlns:c16="http://schemas.microsoft.com/office/drawing/2014/chart" uri="{C3380CC4-5D6E-409C-BE32-E72D297353CC}">
                  <c16:uniqueId val="{00000007-B79E-4356-9F25-9D3D158E8D23}"/>
                </c:ext>
              </c:extLst>
            </c:dLbl>
            <c:dLbl>
              <c:idx val="4"/>
              <c:layout>
                <c:manualLayout>
                  <c:x val="-3.9893199308936702E-3"/>
                  <c:y val="3.3192382183520122E-2"/>
                </c:manualLayout>
              </c:layout>
              <c:showLegendKey val="0"/>
              <c:showVal val="0"/>
              <c:showCatName val="1"/>
              <c:showSerName val="0"/>
              <c:showPercent val="1"/>
              <c:showBubbleSize val="0"/>
              <c:extLst>
                <c:ext xmlns:c15="http://schemas.microsoft.com/office/drawing/2012/chart" uri="{CE6537A1-D6FC-4f65-9D91-7224C49458BB}">
                  <c15:layout>
                    <c:manualLayout>
                      <c:w val="0.34507617402230251"/>
                      <c:h val="0.1731776461748876"/>
                    </c:manualLayout>
                  </c15:layout>
                </c:ext>
                <c:ext xmlns:c16="http://schemas.microsoft.com/office/drawing/2014/chart" uri="{C3380CC4-5D6E-409C-BE32-E72D297353CC}">
                  <c16:uniqueId val="{00000009-B79E-4356-9F25-9D3D158E8D23}"/>
                </c:ext>
              </c:extLst>
            </c:dLbl>
            <c:dLbl>
              <c:idx val="5"/>
              <c:layout>
                <c:manualLayout>
                  <c:x val="-1.8009423590387864E-2"/>
                  <c:y val="7.2157352572869834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B79E-4356-9F25-9D3D158E8D23}"/>
                </c:ext>
              </c:extLst>
            </c:dLbl>
            <c:dLbl>
              <c:idx val="7"/>
              <c:layout>
                <c:manualLayout>
                  <c:x val="1.326056227422648E-2"/>
                  <c:y val="3.007063920732821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B79E-4356-9F25-9D3D158E8D23}"/>
                </c:ext>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Plastics!$B$18:$B$25</c:f>
              <c:strCache>
                <c:ptCount val="8"/>
                <c:pt idx="0">
                  <c:v>Polyethylene terephthalate PET (1) </c:v>
                </c:pt>
                <c:pt idx="1">
                  <c:v>High-density polyethylene  PE-HD (2) </c:v>
                </c:pt>
                <c:pt idx="2">
                  <c:v>Polyvinyl chloride  PVC (3)</c:v>
                </c:pt>
                <c:pt idx="3">
                  <c:v>Low-density polyethylene PE-LD/LLD (4)</c:v>
                </c:pt>
                <c:pt idx="4">
                  <c:v>Polypropylene PP (5)</c:v>
                </c:pt>
                <c:pt idx="5">
                  <c:v>PS (6)</c:v>
                </c:pt>
                <c:pt idx="6">
                  <c:v>All (7)</c:v>
                </c:pt>
                <c:pt idx="7">
                  <c:v>Unknown polymer</c:v>
                </c:pt>
              </c:strCache>
            </c:strRef>
          </c:cat>
          <c:val>
            <c:numRef>
              <c:f>Plastics!$L$18:$L$25</c:f>
              <c:numCache>
                <c:formatCode>_-* #,##0_-;\-* #,##0_-;_-* "-"??_-;_-@_-</c:formatCode>
                <c:ptCount val="8"/>
                <c:pt idx="0">
                  <c:v>28560.667606850697</c:v>
                </c:pt>
                <c:pt idx="1">
                  <c:v>40052.898625707807</c:v>
                </c:pt>
                <c:pt idx="2">
                  <c:v>3249.1754541881151</c:v>
                </c:pt>
                <c:pt idx="3">
                  <c:v>26150.115209201758</c:v>
                </c:pt>
                <c:pt idx="4">
                  <c:v>23121.925448607824</c:v>
                </c:pt>
                <c:pt idx="5">
                  <c:v>5986.8126060620252</c:v>
                </c:pt>
                <c:pt idx="6">
                  <c:v>7408.3664973816358</c:v>
                </c:pt>
                <c:pt idx="7">
                  <c:v>2637.4721405920286</c:v>
                </c:pt>
              </c:numCache>
            </c:numRef>
          </c:val>
          <c:extLst>
            <c:ext xmlns:c16="http://schemas.microsoft.com/office/drawing/2014/chart" uri="{C3380CC4-5D6E-409C-BE32-E72D297353CC}">
              <c16:uniqueId val="{0000000D-B79E-4356-9F25-9D3D158E8D23}"/>
            </c:ext>
          </c:extLst>
        </c:ser>
        <c:dLbls>
          <c:showLegendKey val="0"/>
          <c:showVal val="0"/>
          <c:showCatName val="0"/>
          <c:showSerName val="0"/>
          <c:showPercent val="0"/>
          <c:showBubbleSize val="0"/>
          <c:showLeaderLines val="1"/>
        </c:dLbls>
        <c:firstSliceAng val="72"/>
      </c:pieChart>
    </c:plotArea>
    <c:plotVisOnly val="1"/>
    <c:dispBlanksAs val="gap"/>
    <c:showDLblsOverMax val="0"/>
  </c:chart>
  <c:spPr>
    <a:ln>
      <a:solidFill>
        <a:srgbClr val="000000"/>
      </a:solidFill>
    </a:ln>
  </c:spPr>
  <c:txPr>
    <a:bodyPr/>
    <a:lstStyle/>
    <a:p>
      <a:pPr>
        <a:defRPr sz="800">
          <a:latin typeface="Arial" panose="020B0604020202020204" pitchFamily="34" charset="0"/>
          <a:cs typeface="Arial" panose="020B0604020202020204" pitchFamily="34" charset="0"/>
        </a:defRPr>
      </a:pPr>
      <a:endParaRPr lang="en-US"/>
    </a:p>
  </c:txPr>
  <c:printSettings>
    <c:headerFooter alignWithMargins="0"/>
    <c:pageMargins b="1" l="0.75" r="0.75"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53630265293655"/>
          <c:y val="8.1553362573099419E-2"/>
          <c:w val="0.84335151979626199"/>
          <c:h val="0.72283004385964911"/>
        </c:manualLayout>
      </c:layout>
      <c:lineChart>
        <c:grouping val="standard"/>
        <c:varyColors val="0"/>
        <c:ser>
          <c:idx val="0"/>
          <c:order val="0"/>
          <c:tx>
            <c:strRef>
              <c:f>Plastics!$B$13</c:f>
              <c:strCache>
                <c:ptCount val="1"/>
                <c:pt idx="0">
                  <c:v>Total plastic</c:v>
                </c:pt>
              </c:strCache>
            </c:strRef>
          </c:tx>
          <c:spPr>
            <a:ln w="22225">
              <a:solidFill>
                <a:srgbClr val="043673"/>
              </a:solidFill>
            </a:ln>
          </c:spPr>
          <c:marker>
            <c:symbol val="square"/>
            <c:size val="6"/>
            <c:spPr>
              <a:solidFill>
                <a:schemeClr val="bg1"/>
              </a:solidFill>
              <a:ln w="19050">
                <a:solidFill>
                  <a:srgbClr val="043673"/>
                </a:solidFill>
              </a:ln>
            </c:spPr>
          </c:marker>
          <c:dLbls>
            <c:spPr>
              <a:noFill/>
              <a:ln>
                <a:noFill/>
              </a:ln>
              <a:effectLst/>
            </c:spPr>
            <c:txPr>
              <a:bodyPr wrap="square" lIns="38100" tIns="19050" rIns="38100" bIns="19050" anchor="ctr">
                <a:spAutoFit/>
              </a:bodyPr>
              <a:lstStyle/>
              <a:p>
                <a:pPr>
                  <a:defRPr>
                    <a:solidFill>
                      <a:sysClr val="windowText" lastClr="00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Aggregates!$C$11:$L$11</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Plastics!$C$13:$L$13</c:f>
              <c:numCache>
                <c:formatCode>_-* #,##0_-;\-* #,##0_-;_-* "-"??_-;_-@_-</c:formatCode>
                <c:ptCount val="10"/>
                <c:pt idx="0">
                  <c:v>143649</c:v>
                </c:pt>
                <c:pt idx="1">
                  <c:v>154806</c:v>
                </c:pt>
                <c:pt idx="2">
                  <c:v>146203</c:v>
                </c:pt>
                <c:pt idx="3">
                  <c:v>149454</c:v>
                </c:pt>
                <c:pt idx="4">
                  <c:v>152001</c:v>
                </c:pt>
                <c:pt idx="5">
                  <c:v>150553</c:v>
                </c:pt>
                <c:pt idx="6">
                  <c:v>160533.84</c:v>
                </c:pt>
                <c:pt idx="7">
                  <c:v>149127.57</c:v>
                </c:pt>
                <c:pt idx="8">
                  <c:v>130695.09999999999</c:v>
                </c:pt>
                <c:pt idx="9">
                  <c:v>137167.41999999998</c:v>
                </c:pt>
              </c:numCache>
            </c:numRef>
          </c:val>
          <c:smooth val="0"/>
          <c:extLst>
            <c:ext xmlns:c16="http://schemas.microsoft.com/office/drawing/2014/chart" uri="{C3380CC4-5D6E-409C-BE32-E72D297353CC}">
              <c16:uniqueId val="{00000000-3AE9-4072-9058-4F45638AA864}"/>
            </c:ext>
          </c:extLst>
        </c:ser>
        <c:dLbls>
          <c:showLegendKey val="0"/>
          <c:showVal val="0"/>
          <c:showCatName val="0"/>
          <c:showSerName val="0"/>
          <c:showPercent val="0"/>
          <c:showBubbleSize val="0"/>
        </c:dLbls>
        <c:marker val="1"/>
        <c:smooth val="0"/>
        <c:axId val="379230240"/>
        <c:axId val="379228280"/>
      </c:lineChart>
      <c:catAx>
        <c:axId val="379230240"/>
        <c:scaling>
          <c:orientation val="minMax"/>
        </c:scaling>
        <c:delete val="0"/>
        <c:axPos val="b"/>
        <c:numFmt formatCode="General" sourceLinked="1"/>
        <c:majorTickMark val="none"/>
        <c:minorTickMark val="out"/>
        <c:tickLblPos val="nextTo"/>
        <c:spPr>
          <a:ln w="3175">
            <a:solidFill>
              <a:schemeClr val="tx1"/>
            </a:solidFill>
            <a:prstDash val="solid"/>
          </a:ln>
        </c:spPr>
        <c:txPr>
          <a:bodyPr rot="-2700000" vert="horz"/>
          <a:lstStyle/>
          <a:p>
            <a:pPr>
              <a:defRPr sz="800" b="0" i="0" u="none" strike="noStrike" baseline="0">
                <a:solidFill>
                  <a:sysClr val="windowText" lastClr="000000"/>
                </a:solidFill>
                <a:latin typeface="Arial"/>
                <a:ea typeface="Arial"/>
                <a:cs typeface="Arial"/>
              </a:defRPr>
            </a:pPr>
            <a:endParaRPr lang="en-US"/>
          </a:p>
        </c:txPr>
        <c:crossAx val="379228280"/>
        <c:crosses val="autoZero"/>
        <c:auto val="1"/>
        <c:lblAlgn val="ctr"/>
        <c:lblOffset val="100"/>
        <c:noMultiLvlLbl val="0"/>
      </c:catAx>
      <c:valAx>
        <c:axId val="379228280"/>
        <c:scaling>
          <c:orientation val="minMax"/>
        </c:scaling>
        <c:delete val="0"/>
        <c:axPos val="l"/>
        <c:title>
          <c:tx>
            <c:rich>
              <a:bodyPr/>
              <a:lstStyle/>
              <a:p>
                <a:pPr>
                  <a:defRPr sz="800" b="0" i="0" u="none" strike="noStrike" baseline="0">
                    <a:solidFill>
                      <a:sysClr val="windowText" lastClr="000000"/>
                    </a:solidFill>
                    <a:latin typeface="Arial"/>
                    <a:ea typeface="Arial"/>
                    <a:cs typeface="Arial"/>
                  </a:defRPr>
                </a:pPr>
                <a:r>
                  <a:rPr lang="en-AU">
                    <a:solidFill>
                      <a:sysClr val="windowText" lastClr="000000"/>
                    </a:solidFill>
                  </a:rPr>
                  <a:t>Tonnes (million)</a:t>
                </a:r>
              </a:p>
            </c:rich>
          </c:tx>
          <c:layout>
            <c:manualLayout>
              <c:xMode val="edge"/>
              <c:yMode val="edge"/>
              <c:x val="7.4008292613272127E-3"/>
              <c:y val="0.3061925939645434"/>
            </c:manualLayout>
          </c:layout>
          <c:overlay val="0"/>
          <c:spPr>
            <a:noFill/>
            <a:ln w="25400">
              <a:noFill/>
            </a:ln>
          </c:spPr>
        </c:title>
        <c:numFmt formatCode="#,##0" sourceLinked="0"/>
        <c:majorTickMark val="out"/>
        <c:minorTickMark val="none"/>
        <c:tickLblPos val="nextTo"/>
        <c:spPr>
          <a:ln w="3175">
            <a:solidFill>
              <a:sysClr val="windowText" lastClr="000000"/>
            </a:solidFill>
            <a:prstDash val="solid"/>
          </a:ln>
        </c:spPr>
        <c:txPr>
          <a:bodyPr rot="0" vert="horz"/>
          <a:lstStyle/>
          <a:p>
            <a:pPr>
              <a:defRPr sz="800" b="0" i="0" u="none" strike="noStrike" baseline="0">
                <a:solidFill>
                  <a:sysClr val="windowText" lastClr="000000"/>
                </a:solidFill>
                <a:latin typeface="Arial"/>
                <a:ea typeface="Arial"/>
                <a:cs typeface="Arial"/>
              </a:defRPr>
            </a:pPr>
            <a:endParaRPr lang="en-US"/>
          </a:p>
        </c:txPr>
        <c:crossAx val="379230240"/>
        <c:crosses val="autoZero"/>
        <c:crossBetween val="between"/>
        <c:dispUnits>
          <c:builtInUnit val="thousands"/>
        </c:dispUnits>
      </c:valAx>
      <c:spPr>
        <a:solidFill>
          <a:srgbClr val="FFFFFF"/>
        </a:solidFill>
        <a:ln w="25400">
          <a:noFill/>
        </a:ln>
      </c:spPr>
    </c:plotArea>
    <c:plotVisOnly val="1"/>
    <c:dispBlanksAs val="gap"/>
    <c:showDLblsOverMax val="0"/>
  </c:chart>
  <c:spPr>
    <a:solidFill>
      <a:schemeClr val="bg1"/>
    </a:solidFill>
    <a:ln w="6350" cap="flat" cmpd="sng">
      <a:solidFill>
        <a:schemeClr val="tx1"/>
      </a:solidFill>
      <a:prstDash val="solid"/>
    </a:ln>
    <a:effectLst/>
  </c:spPr>
  <c:txPr>
    <a:bodyPr/>
    <a:lstStyle/>
    <a:p>
      <a:pPr>
        <a:defRPr sz="800" b="0" i="0" u="none" strike="noStrike" baseline="0">
          <a:solidFill>
            <a:srgbClr val="F2A148"/>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931244150908069"/>
          <c:y val="2.1353723359537356E-2"/>
          <c:w val="0.6748819767214066"/>
          <c:h val="0.98080079138166065"/>
        </c:manualLayout>
      </c:layout>
      <c:pieChart>
        <c:varyColors val="1"/>
        <c:ser>
          <c:idx val="0"/>
          <c:order val="0"/>
          <c:spPr>
            <a:solidFill>
              <a:srgbClr val="E57E5F"/>
            </a:solidFill>
          </c:spPr>
          <c:dPt>
            <c:idx val="0"/>
            <c:bubble3D val="0"/>
            <c:spPr>
              <a:solidFill>
                <a:srgbClr val="40B3E2"/>
              </a:solidFill>
            </c:spPr>
            <c:extLst>
              <c:ext xmlns:c16="http://schemas.microsoft.com/office/drawing/2014/chart" uri="{C3380CC4-5D6E-409C-BE32-E72D297353CC}">
                <c16:uniqueId val="{00000001-2712-45EE-9EE3-E9AEABD3894E}"/>
              </c:ext>
            </c:extLst>
          </c:dPt>
          <c:dPt>
            <c:idx val="2"/>
            <c:bubble3D val="0"/>
            <c:spPr>
              <a:solidFill>
                <a:srgbClr val="40B3E2"/>
              </a:solidFill>
            </c:spPr>
            <c:extLst>
              <c:ext xmlns:c16="http://schemas.microsoft.com/office/drawing/2014/chart" uri="{C3380CC4-5D6E-409C-BE32-E72D297353CC}">
                <c16:uniqueId val="{00000003-2712-45EE-9EE3-E9AEABD3894E}"/>
              </c:ext>
            </c:extLst>
          </c:dPt>
          <c:dPt>
            <c:idx val="3"/>
            <c:bubble3D val="0"/>
            <c:spPr>
              <a:solidFill>
                <a:srgbClr val="E57E5F"/>
              </a:solidFill>
              <a:ln w="25400">
                <a:noFill/>
              </a:ln>
            </c:spPr>
            <c:extLst>
              <c:ext xmlns:c16="http://schemas.microsoft.com/office/drawing/2014/chart" uri="{C3380CC4-5D6E-409C-BE32-E72D297353CC}">
                <c16:uniqueId val="{00000005-2712-45EE-9EE3-E9AEABD3894E}"/>
              </c:ext>
            </c:extLst>
          </c:dPt>
          <c:dLbls>
            <c:dLbl>
              <c:idx val="0"/>
              <c:layout>
                <c:manualLayout>
                  <c:x val="0.19215123966863995"/>
                  <c:y val="-5.771279206308235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712-45EE-9EE3-E9AEABD3894E}"/>
                </c:ext>
              </c:extLst>
            </c:dLbl>
            <c:dLbl>
              <c:idx val="1"/>
              <c:layout>
                <c:manualLayout>
                  <c:x val="-4.8037809917160015E-2"/>
                  <c:y val="0"/>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5888376394522805"/>
                      <c:h val="0.2295814868269416"/>
                    </c:manualLayout>
                  </c15:layout>
                </c:ext>
                <c:ext xmlns:c16="http://schemas.microsoft.com/office/drawing/2014/chart" uri="{C3380CC4-5D6E-409C-BE32-E72D297353CC}">
                  <c16:uniqueId val="{00000006-2712-45EE-9EE3-E9AEABD3894E}"/>
                </c:ext>
              </c:extLst>
            </c:dLbl>
            <c:dLbl>
              <c:idx val="2"/>
              <c:delete val="1"/>
              <c:extLst>
                <c:ext xmlns:c15="http://schemas.microsoft.com/office/drawing/2012/chart" uri="{CE6537A1-D6FC-4f65-9D91-7224C49458BB}"/>
                <c:ext xmlns:c16="http://schemas.microsoft.com/office/drawing/2014/chart" uri="{C3380CC4-5D6E-409C-BE32-E72D297353CC}">
                  <c16:uniqueId val="{00000003-2712-45EE-9EE3-E9AEABD3894E}"/>
                </c:ext>
              </c:extLst>
            </c:dLbl>
            <c:numFmt formatCode="0%" sourceLinked="0"/>
            <c:spPr>
              <a:noFill/>
              <a:ln>
                <a:noFill/>
              </a:ln>
              <a:effectLst/>
            </c:spPr>
            <c:txPr>
              <a:bodyPr wrap="square" lIns="38100" tIns="19050" rIns="38100" bIns="19050" anchor="ctr">
                <a:spAutoFit/>
              </a:bodyPr>
              <a:lstStyle/>
              <a:p>
                <a:pPr>
                  <a:defRPr>
                    <a:solidFill>
                      <a:sysClr val="windowText" lastClr="000000"/>
                    </a:solidFill>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Rubber!$B$18:$B$20</c:f>
              <c:strCache>
                <c:ptCount val="3"/>
                <c:pt idx="0">
                  <c:v>Municipal (MSW)</c:v>
                </c:pt>
                <c:pt idx="1">
                  <c:v>Commercial &amp; Industrial (C&amp;I)</c:v>
                </c:pt>
                <c:pt idx="2">
                  <c:v>Construction &amp; Demolition (C&amp;D)</c:v>
                </c:pt>
              </c:strCache>
            </c:strRef>
          </c:cat>
          <c:val>
            <c:numRef>
              <c:f>Rubber!$L$18:$L$20</c:f>
              <c:numCache>
                <c:formatCode>_-* #,##0_-;\-* #,##0_-;_-* "-"??_-;_-@_-</c:formatCode>
                <c:ptCount val="3"/>
                <c:pt idx="0">
                  <c:v>17307</c:v>
                </c:pt>
                <c:pt idx="1">
                  <c:v>62043</c:v>
                </c:pt>
                <c:pt idx="2">
                  <c:v>0</c:v>
                </c:pt>
              </c:numCache>
            </c:numRef>
          </c:val>
          <c:extLst>
            <c:ext xmlns:c16="http://schemas.microsoft.com/office/drawing/2014/chart" uri="{C3380CC4-5D6E-409C-BE32-E72D297353CC}">
              <c16:uniqueId val="{00000007-2712-45EE-9EE3-E9AEABD3894E}"/>
            </c:ext>
          </c:extLst>
        </c:ser>
        <c:dLbls>
          <c:dLblPos val="outEnd"/>
          <c:showLegendKey val="0"/>
          <c:showVal val="1"/>
          <c:showCatName val="0"/>
          <c:showSerName val="0"/>
          <c:showPercent val="0"/>
          <c:showBubbleSize val="0"/>
          <c:showLeaderLines val="1"/>
        </c:dLbls>
        <c:firstSliceAng val="232"/>
      </c:pieChart>
      <c:spPr>
        <a:noFill/>
        <a:ln w="25400">
          <a:noFill/>
        </a:ln>
      </c:spPr>
    </c:plotArea>
    <c:plotVisOnly val="1"/>
    <c:dispBlanksAs val="zero"/>
    <c:showDLblsOverMax val="0"/>
  </c:chart>
  <c:spPr>
    <a:solidFill>
      <a:srgbClr val="FFFFFF"/>
    </a:solidFill>
    <a:ln w="9525">
      <a:solidFill>
        <a:schemeClr val="tx1"/>
      </a:solidFill>
    </a:ln>
  </c:spPr>
  <c:txPr>
    <a:bodyPr/>
    <a:lstStyle/>
    <a:p>
      <a:pPr>
        <a:defRPr sz="800" b="0" i="0" u="none" strike="noStrike" baseline="0">
          <a:solidFill>
            <a:srgbClr val="333333"/>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53630265293655"/>
          <c:y val="8.1553362573099419E-2"/>
          <c:w val="0.84335151979626199"/>
          <c:h val="0.72283004385964911"/>
        </c:manualLayout>
      </c:layout>
      <c:lineChart>
        <c:grouping val="standard"/>
        <c:varyColors val="0"/>
        <c:ser>
          <c:idx val="0"/>
          <c:order val="0"/>
          <c:spPr>
            <a:ln w="22225">
              <a:solidFill>
                <a:srgbClr val="043673"/>
              </a:solidFill>
            </a:ln>
          </c:spPr>
          <c:marker>
            <c:symbol val="square"/>
            <c:size val="6"/>
            <c:spPr>
              <a:solidFill>
                <a:schemeClr val="bg1"/>
              </a:solidFill>
              <a:ln w="19050">
                <a:solidFill>
                  <a:srgbClr val="043673"/>
                </a:solidFill>
              </a:ln>
            </c:spPr>
          </c:marker>
          <c:dLbls>
            <c:spPr>
              <a:noFill/>
              <a:ln>
                <a:noFill/>
              </a:ln>
              <a:effectLst/>
            </c:spPr>
            <c:txPr>
              <a:bodyPr wrap="square" lIns="38100" tIns="19050" rIns="38100" bIns="19050" anchor="ctr">
                <a:spAutoFit/>
              </a:bodyPr>
              <a:lstStyle/>
              <a:p>
                <a:pPr>
                  <a:defRPr>
                    <a:solidFill>
                      <a:sysClr val="windowText" lastClr="00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Aggregates!$C$11:$L$11</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Aggregates!$C$13:$L$13</c:f>
              <c:numCache>
                <c:formatCode>_-* #,##0_-;\-* #,##0_-;_-* "-"??_-;_-@_-</c:formatCode>
                <c:ptCount val="10"/>
                <c:pt idx="0">
                  <c:v>3154676</c:v>
                </c:pt>
                <c:pt idx="1">
                  <c:v>3823465</c:v>
                </c:pt>
                <c:pt idx="2">
                  <c:v>4193827</c:v>
                </c:pt>
                <c:pt idx="3">
                  <c:v>3502009</c:v>
                </c:pt>
                <c:pt idx="4">
                  <c:v>3985220</c:v>
                </c:pt>
                <c:pt idx="5">
                  <c:v>3573635</c:v>
                </c:pt>
                <c:pt idx="6">
                  <c:v>3990642</c:v>
                </c:pt>
                <c:pt idx="7">
                  <c:v>4093270</c:v>
                </c:pt>
                <c:pt idx="8">
                  <c:v>4067526</c:v>
                </c:pt>
                <c:pt idx="9">
                  <c:v>5507209</c:v>
                </c:pt>
              </c:numCache>
            </c:numRef>
          </c:val>
          <c:smooth val="0"/>
          <c:extLst>
            <c:ext xmlns:c16="http://schemas.microsoft.com/office/drawing/2014/chart" uri="{C3380CC4-5D6E-409C-BE32-E72D297353CC}">
              <c16:uniqueId val="{00000000-E286-4DB5-BD6F-4663CD7AE175}"/>
            </c:ext>
          </c:extLst>
        </c:ser>
        <c:dLbls>
          <c:showLegendKey val="0"/>
          <c:showVal val="0"/>
          <c:showCatName val="0"/>
          <c:showSerName val="0"/>
          <c:showPercent val="0"/>
          <c:showBubbleSize val="0"/>
        </c:dLbls>
        <c:marker val="1"/>
        <c:smooth val="0"/>
        <c:axId val="379230240"/>
        <c:axId val="379228280"/>
      </c:lineChart>
      <c:catAx>
        <c:axId val="379230240"/>
        <c:scaling>
          <c:orientation val="minMax"/>
        </c:scaling>
        <c:delete val="0"/>
        <c:axPos val="b"/>
        <c:numFmt formatCode="General" sourceLinked="1"/>
        <c:majorTickMark val="none"/>
        <c:minorTickMark val="out"/>
        <c:tickLblPos val="nextTo"/>
        <c:spPr>
          <a:ln w="3175">
            <a:solidFill>
              <a:schemeClr val="tx1"/>
            </a:solidFill>
            <a:prstDash val="solid"/>
          </a:ln>
        </c:spPr>
        <c:txPr>
          <a:bodyPr rot="-2700000" vert="horz"/>
          <a:lstStyle/>
          <a:p>
            <a:pPr>
              <a:defRPr sz="800" b="0" i="0" u="none" strike="noStrike" baseline="0">
                <a:solidFill>
                  <a:sysClr val="windowText" lastClr="000000"/>
                </a:solidFill>
                <a:latin typeface="Arial"/>
                <a:ea typeface="Arial"/>
                <a:cs typeface="Arial"/>
              </a:defRPr>
            </a:pPr>
            <a:endParaRPr lang="en-US"/>
          </a:p>
        </c:txPr>
        <c:crossAx val="379228280"/>
        <c:crosses val="autoZero"/>
        <c:auto val="1"/>
        <c:lblAlgn val="ctr"/>
        <c:lblOffset val="100"/>
        <c:noMultiLvlLbl val="0"/>
      </c:catAx>
      <c:valAx>
        <c:axId val="379228280"/>
        <c:scaling>
          <c:orientation val="minMax"/>
        </c:scaling>
        <c:delete val="0"/>
        <c:axPos val="l"/>
        <c:title>
          <c:tx>
            <c:rich>
              <a:bodyPr/>
              <a:lstStyle/>
              <a:p>
                <a:pPr>
                  <a:defRPr sz="800" b="0" i="0" u="none" strike="noStrike" baseline="0">
                    <a:solidFill>
                      <a:sysClr val="windowText" lastClr="000000"/>
                    </a:solidFill>
                    <a:latin typeface="Arial"/>
                    <a:ea typeface="Arial"/>
                    <a:cs typeface="Arial"/>
                  </a:defRPr>
                </a:pPr>
                <a:r>
                  <a:rPr lang="en-AU">
                    <a:solidFill>
                      <a:sysClr val="windowText" lastClr="000000"/>
                    </a:solidFill>
                  </a:rPr>
                  <a:t>Tonnes (million)</a:t>
                </a:r>
              </a:p>
            </c:rich>
          </c:tx>
          <c:layout>
            <c:manualLayout>
              <c:xMode val="edge"/>
              <c:yMode val="edge"/>
              <c:x val="7.4008292613272127E-3"/>
              <c:y val="0.3061925939645434"/>
            </c:manualLayout>
          </c:layout>
          <c:overlay val="0"/>
          <c:spPr>
            <a:noFill/>
            <a:ln w="25400">
              <a:noFill/>
            </a:ln>
          </c:spPr>
        </c:title>
        <c:numFmt formatCode="#,##0" sourceLinked="0"/>
        <c:majorTickMark val="out"/>
        <c:minorTickMark val="out"/>
        <c:tickLblPos val="nextTo"/>
        <c:spPr>
          <a:ln w="3175">
            <a:solidFill>
              <a:sysClr val="windowText" lastClr="000000"/>
            </a:solidFill>
            <a:prstDash val="solid"/>
          </a:ln>
        </c:spPr>
        <c:txPr>
          <a:bodyPr rot="0" vert="horz"/>
          <a:lstStyle/>
          <a:p>
            <a:pPr>
              <a:defRPr sz="800" b="0" i="0" u="none" strike="noStrike" baseline="0">
                <a:solidFill>
                  <a:sysClr val="windowText" lastClr="000000"/>
                </a:solidFill>
                <a:latin typeface="Arial"/>
                <a:ea typeface="Arial"/>
                <a:cs typeface="Arial"/>
              </a:defRPr>
            </a:pPr>
            <a:endParaRPr lang="en-US"/>
          </a:p>
        </c:txPr>
        <c:crossAx val="379230240"/>
        <c:crosses val="autoZero"/>
        <c:crossBetween val="between"/>
        <c:majorUnit val="1000000"/>
        <c:minorUnit val="500000"/>
        <c:dispUnits>
          <c:builtInUnit val="thousands"/>
        </c:dispUnits>
      </c:valAx>
      <c:spPr>
        <a:solidFill>
          <a:srgbClr val="FFFFFF"/>
        </a:solidFill>
        <a:ln w="25400">
          <a:noFill/>
        </a:ln>
      </c:spPr>
    </c:plotArea>
    <c:plotVisOnly val="1"/>
    <c:dispBlanksAs val="gap"/>
    <c:showDLblsOverMax val="0"/>
  </c:chart>
  <c:spPr>
    <a:solidFill>
      <a:schemeClr val="bg1"/>
    </a:solidFill>
    <a:ln w="6350" cap="flat" cmpd="sng">
      <a:solidFill>
        <a:schemeClr val="tx1"/>
      </a:solidFill>
      <a:prstDash val="solid"/>
    </a:ln>
    <a:effectLst/>
  </c:spPr>
  <c:txPr>
    <a:bodyPr/>
    <a:lstStyle/>
    <a:p>
      <a:pPr>
        <a:defRPr sz="800" b="0" i="0" u="none" strike="noStrike" baseline="0">
          <a:solidFill>
            <a:srgbClr val="F2A148"/>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53630265293655"/>
          <c:y val="8.1553362573099419E-2"/>
          <c:w val="0.84335151979626199"/>
          <c:h val="0.72283004385964911"/>
        </c:manualLayout>
      </c:layout>
      <c:lineChart>
        <c:grouping val="standard"/>
        <c:varyColors val="0"/>
        <c:ser>
          <c:idx val="0"/>
          <c:order val="0"/>
          <c:tx>
            <c:strRef>
              <c:f>Rubber!$B$13</c:f>
              <c:strCache>
                <c:ptCount val="1"/>
                <c:pt idx="0">
                  <c:v>Total rubber</c:v>
                </c:pt>
              </c:strCache>
            </c:strRef>
          </c:tx>
          <c:spPr>
            <a:ln w="22225">
              <a:solidFill>
                <a:srgbClr val="043673"/>
              </a:solidFill>
            </a:ln>
          </c:spPr>
          <c:marker>
            <c:symbol val="square"/>
            <c:size val="6"/>
            <c:spPr>
              <a:solidFill>
                <a:schemeClr val="bg1"/>
              </a:solidFill>
              <a:ln w="19050">
                <a:solidFill>
                  <a:srgbClr val="043673"/>
                </a:solidFill>
              </a:ln>
            </c:spPr>
          </c:marker>
          <c:dLbls>
            <c:spPr>
              <a:noFill/>
              <a:ln>
                <a:noFill/>
              </a:ln>
              <a:effectLst/>
            </c:spPr>
            <c:txPr>
              <a:bodyPr wrap="square" lIns="38100" tIns="19050" rIns="38100" bIns="19050" anchor="ctr">
                <a:spAutoFit/>
              </a:bodyPr>
              <a:lstStyle/>
              <a:p>
                <a:pPr>
                  <a:defRPr>
                    <a:solidFill>
                      <a:sysClr val="windowText" lastClr="00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Aggregates!$C$11:$L$11</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Rubber!$C$13:$L$13</c:f>
              <c:numCache>
                <c:formatCode>_-* #,##0_-;\-* #,##0_-;_-* "-"??_-;_-@_-</c:formatCode>
                <c:ptCount val="10"/>
                <c:pt idx="0">
                  <c:v>36391</c:v>
                </c:pt>
                <c:pt idx="1">
                  <c:v>44320</c:v>
                </c:pt>
                <c:pt idx="2">
                  <c:v>54515</c:v>
                </c:pt>
                <c:pt idx="3">
                  <c:v>48974</c:v>
                </c:pt>
                <c:pt idx="4">
                  <c:v>64255</c:v>
                </c:pt>
                <c:pt idx="5">
                  <c:v>77954</c:v>
                </c:pt>
                <c:pt idx="6">
                  <c:v>69348</c:v>
                </c:pt>
                <c:pt idx="7">
                  <c:v>64452</c:v>
                </c:pt>
                <c:pt idx="8">
                  <c:v>41438</c:v>
                </c:pt>
                <c:pt idx="9">
                  <c:v>79350</c:v>
                </c:pt>
              </c:numCache>
            </c:numRef>
          </c:val>
          <c:smooth val="0"/>
          <c:extLst>
            <c:ext xmlns:c16="http://schemas.microsoft.com/office/drawing/2014/chart" uri="{C3380CC4-5D6E-409C-BE32-E72D297353CC}">
              <c16:uniqueId val="{00000000-5286-49F8-AEE1-E8B4B56A8596}"/>
            </c:ext>
          </c:extLst>
        </c:ser>
        <c:dLbls>
          <c:showLegendKey val="0"/>
          <c:showVal val="0"/>
          <c:showCatName val="0"/>
          <c:showSerName val="0"/>
          <c:showPercent val="0"/>
          <c:showBubbleSize val="0"/>
        </c:dLbls>
        <c:marker val="1"/>
        <c:smooth val="0"/>
        <c:axId val="379230240"/>
        <c:axId val="379228280"/>
      </c:lineChart>
      <c:catAx>
        <c:axId val="379230240"/>
        <c:scaling>
          <c:orientation val="minMax"/>
        </c:scaling>
        <c:delete val="0"/>
        <c:axPos val="b"/>
        <c:numFmt formatCode="General" sourceLinked="1"/>
        <c:majorTickMark val="none"/>
        <c:minorTickMark val="out"/>
        <c:tickLblPos val="nextTo"/>
        <c:spPr>
          <a:ln w="3175">
            <a:solidFill>
              <a:schemeClr val="tx1"/>
            </a:solidFill>
            <a:prstDash val="solid"/>
          </a:ln>
        </c:spPr>
        <c:txPr>
          <a:bodyPr rot="-2700000" vert="horz"/>
          <a:lstStyle/>
          <a:p>
            <a:pPr>
              <a:defRPr sz="800" b="0" i="0" u="none" strike="noStrike" baseline="0">
                <a:solidFill>
                  <a:sysClr val="windowText" lastClr="000000"/>
                </a:solidFill>
                <a:latin typeface="Arial"/>
                <a:ea typeface="Arial"/>
                <a:cs typeface="Arial"/>
              </a:defRPr>
            </a:pPr>
            <a:endParaRPr lang="en-US"/>
          </a:p>
        </c:txPr>
        <c:crossAx val="379228280"/>
        <c:crosses val="autoZero"/>
        <c:auto val="1"/>
        <c:lblAlgn val="ctr"/>
        <c:lblOffset val="100"/>
        <c:noMultiLvlLbl val="0"/>
      </c:catAx>
      <c:valAx>
        <c:axId val="379228280"/>
        <c:scaling>
          <c:orientation val="minMax"/>
        </c:scaling>
        <c:delete val="0"/>
        <c:axPos val="l"/>
        <c:title>
          <c:tx>
            <c:rich>
              <a:bodyPr/>
              <a:lstStyle/>
              <a:p>
                <a:pPr>
                  <a:defRPr sz="800" b="0" i="0" u="none" strike="noStrike" baseline="0">
                    <a:solidFill>
                      <a:sysClr val="windowText" lastClr="000000"/>
                    </a:solidFill>
                    <a:latin typeface="Arial"/>
                    <a:ea typeface="Arial"/>
                    <a:cs typeface="Arial"/>
                  </a:defRPr>
                </a:pPr>
                <a:r>
                  <a:rPr lang="en-AU">
                    <a:solidFill>
                      <a:sysClr val="windowText" lastClr="000000"/>
                    </a:solidFill>
                  </a:rPr>
                  <a:t>Tonnes (million)</a:t>
                </a:r>
              </a:p>
            </c:rich>
          </c:tx>
          <c:layout>
            <c:manualLayout>
              <c:xMode val="edge"/>
              <c:yMode val="edge"/>
              <c:x val="7.4008292613272127E-3"/>
              <c:y val="0.3061925939645434"/>
            </c:manualLayout>
          </c:layout>
          <c:overlay val="0"/>
          <c:spPr>
            <a:noFill/>
            <a:ln w="25400">
              <a:noFill/>
            </a:ln>
          </c:spPr>
        </c:title>
        <c:numFmt formatCode="#,##0" sourceLinked="0"/>
        <c:majorTickMark val="out"/>
        <c:minorTickMark val="none"/>
        <c:tickLblPos val="nextTo"/>
        <c:spPr>
          <a:ln w="3175">
            <a:solidFill>
              <a:sysClr val="windowText" lastClr="000000"/>
            </a:solidFill>
            <a:prstDash val="solid"/>
          </a:ln>
        </c:spPr>
        <c:txPr>
          <a:bodyPr rot="0" vert="horz"/>
          <a:lstStyle/>
          <a:p>
            <a:pPr>
              <a:defRPr sz="800" b="0" i="0" u="none" strike="noStrike" baseline="0">
                <a:solidFill>
                  <a:sysClr val="windowText" lastClr="000000"/>
                </a:solidFill>
                <a:latin typeface="Arial"/>
                <a:ea typeface="Arial"/>
                <a:cs typeface="Arial"/>
              </a:defRPr>
            </a:pPr>
            <a:endParaRPr lang="en-US"/>
          </a:p>
        </c:txPr>
        <c:crossAx val="379230240"/>
        <c:crosses val="autoZero"/>
        <c:crossBetween val="between"/>
        <c:dispUnits>
          <c:builtInUnit val="thousands"/>
        </c:dispUnits>
      </c:valAx>
      <c:spPr>
        <a:solidFill>
          <a:srgbClr val="FFFFFF"/>
        </a:solidFill>
        <a:ln w="25400">
          <a:noFill/>
        </a:ln>
      </c:spPr>
    </c:plotArea>
    <c:plotVisOnly val="1"/>
    <c:dispBlanksAs val="gap"/>
    <c:showDLblsOverMax val="0"/>
  </c:chart>
  <c:spPr>
    <a:solidFill>
      <a:schemeClr val="bg1"/>
    </a:solidFill>
    <a:ln w="6350" cap="flat" cmpd="sng">
      <a:solidFill>
        <a:schemeClr val="tx1"/>
      </a:solidFill>
      <a:prstDash val="solid"/>
    </a:ln>
    <a:effectLst/>
  </c:spPr>
  <c:txPr>
    <a:bodyPr/>
    <a:lstStyle/>
    <a:p>
      <a:pPr>
        <a:defRPr sz="800" b="0" i="0" u="none" strike="noStrike" baseline="0">
          <a:solidFill>
            <a:srgbClr val="F2A148"/>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94377257735198"/>
          <c:y val="2.7029315225508416E-2"/>
          <c:w val="0.69856111145656596"/>
          <c:h val="0.94883108108108105"/>
        </c:manualLayout>
      </c:layout>
      <c:pieChart>
        <c:varyColors val="1"/>
        <c:ser>
          <c:idx val="0"/>
          <c:order val="0"/>
          <c:spPr>
            <a:solidFill>
              <a:srgbClr val="436896"/>
            </a:solidFill>
          </c:spPr>
          <c:dPt>
            <c:idx val="0"/>
            <c:bubble3D val="0"/>
            <c:spPr>
              <a:solidFill>
                <a:srgbClr val="043673"/>
              </a:solidFill>
            </c:spPr>
            <c:extLst>
              <c:ext xmlns:c16="http://schemas.microsoft.com/office/drawing/2014/chart" uri="{C3380CC4-5D6E-409C-BE32-E72D297353CC}">
                <c16:uniqueId val="{00000001-4569-490E-BED8-CDA251A372A1}"/>
              </c:ext>
            </c:extLst>
          </c:dPt>
          <c:dPt>
            <c:idx val="1"/>
            <c:bubble3D val="0"/>
            <c:spPr>
              <a:solidFill>
                <a:srgbClr val="436896"/>
              </a:solidFill>
              <a:ln>
                <a:noFill/>
              </a:ln>
            </c:spPr>
            <c:extLst>
              <c:ext xmlns:c16="http://schemas.microsoft.com/office/drawing/2014/chart" uri="{C3380CC4-5D6E-409C-BE32-E72D297353CC}">
                <c16:uniqueId val="{00000003-4569-490E-BED8-CDA251A372A1}"/>
              </c:ext>
            </c:extLst>
          </c:dPt>
          <c:dPt>
            <c:idx val="6"/>
            <c:bubble3D val="0"/>
            <c:extLst>
              <c:ext xmlns:c16="http://schemas.microsoft.com/office/drawing/2014/chart" uri="{C3380CC4-5D6E-409C-BE32-E72D297353CC}">
                <c16:uniqueId val="{00000008-4569-490E-BED8-CDA251A372A1}"/>
              </c:ext>
            </c:extLst>
          </c:dPt>
          <c:dLbls>
            <c:dLbl>
              <c:idx val="0"/>
              <c:layout>
                <c:manualLayout>
                  <c:x val="1.6502591487356683E-2"/>
                  <c:y val="-4.92806533663749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69-490E-BED8-CDA251A372A1}"/>
                </c:ext>
              </c:extLst>
            </c:dLbl>
            <c:dLbl>
              <c:idx val="1"/>
              <c:layout>
                <c:manualLayout>
                  <c:x val="4.2864143238573897E-2"/>
                  <c:y val="-2.294036686405594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569-490E-BED8-CDA251A372A1}"/>
                </c:ext>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Rubber!$B$15:$B$16</c:f>
              <c:strCache>
                <c:ptCount val="2"/>
                <c:pt idx="0">
                  <c:v>Other rubber waste</c:v>
                </c:pt>
                <c:pt idx="1">
                  <c:v>Rubber tyres</c:v>
                </c:pt>
              </c:strCache>
            </c:strRef>
          </c:cat>
          <c:val>
            <c:numRef>
              <c:f>Rubber!$L$15:$L$16</c:f>
              <c:numCache>
                <c:formatCode>_-* #,##0_-;\-* #,##0_-;_-* "-"??_-;_-@_-</c:formatCode>
                <c:ptCount val="2"/>
                <c:pt idx="0">
                  <c:v>22150</c:v>
                </c:pt>
                <c:pt idx="1">
                  <c:v>57200</c:v>
                </c:pt>
              </c:numCache>
            </c:numRef>
          </c:val>
          <c:extLst>
            <c:ext xmlns:c16="http://schemas.microsoft.com/office/drawing/2014/chart" uri="{C3380CC4-5D6E-409C-BE32-E72D297353CC}">
              <c16:uniqueId val="{00000009-4569-490E-BED8-CDA251A372A1}"/>
            </c:ext>
          </c:extLst>
        </c:ser>
        <c:dLbls>
          <c:showLegendKey val="0"/>
          <c:showVal val="0"/>
          <c:showCatName val="0"/>
          <c:showSerName val="0"/>
          <c:showPercent val="0"/>
          <c:showBubbleSize val="0"/>
          <c:showLeaderLines val="1"/>
        </c:dLbls>
        <c:firstSliceAng val="72"/>
      </c:pieChart>
    </c:plotArea>
    <c:plotVisOnly val="1"/>
    <c:dispBlanksAs val="gap"/>
    <c:showDLblsOverMax val="0"/>
  </c:chart>
  <c:spPr>
    <a:ln>
      <a:solidFill>
        <a:srgbClr val="000000"/>
      </a:solidFill>
    </a:ln>
  </c:spPr>
  <c:txPr>
    <a:bodyPr/>
    <a:lstStyle/>
    <a:p>
      <a:pPr>
        <a:defRPr sz="800">
          <a:latin typeface="Arial" panose="020B0604020202020204" pitchFamily="34" charset="0"/>
          <a:cs typeface="Arial" panose="020B0604020202020204" pitchFamily="34" charset="0"/>
        </a:defRPr>
      </a:pPr>
      <a:endParaRPr lang="en-US"/>
    </a:p>
  </c:txPr>
  <c:printSettings>
    <c:headerFooter alignWithMargins="0"/>
    <c:pageMargins b="1" l="0.75" r="0.7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199358513520983E-2"/>
          <c:y val="3.1582356234714712E-2"/>
          <c:w val="0.89822001327213408"/>
          <c:h val="0.76326491255120865"/>
        </c:manualLayout>
      </c:layout>
      <c:lineChart>
        <c:grouping val="standard"/>
        <c:varyColors val="0"/>
        <c:ser>
          <c:idx val="0"/>
          <c:order val="0"/>
          <c:tx>
            <c:strRef>
              <c:f>Totals!$B$16</c:f>
              <c:strCache>
                <c:ptCount val="1"/>
                <c:pt idx="0">
                  <c:v>Diversion rate (%)</c:v>
                </c:pt>
              </c:strCache>
            </c:strRef>
          </c:tx>
          <c:spPr>
            <a:ln>
              <a:solidFill>
                <a:srgbClr val="A2D271"/>
              </a:solidFill>
            </a:ln>
          </c:spPr>
          <c:marker>
            <c:symbol val="square"/>
            <c:size val="6"/>
            <c:spPr>
              <a:solidFill>
                <a:schemeClr val="bg1"/>
              </a:solidFill>
              <a:ln w="19050">
                <a:solidFill>
                  <a:srgbClr val="A2D271"/>
                </a:solidFill>
              </a:ln>
            </c:spPr>
          </c:marker>
          <c:dLbls>
            <c:spPr>
              <a:noFill/>
              <a:ln>
                <a:noFill/>
              </a:ln>
              <a:effectLst/>
            </c:spPr>
            <c:txPr>
              <a:bodyPr wrap="square" lIns="38100" tIns="19050" rIns="38100" bIns="19050" anchor="ctr">
                <a:spAutoFit/>
              </a:bodyPr>
              <a:lstStyle/>
              <a:p>
                <a:pPr>
                  <a:defRPr>
                    <a:solidFill>
                      <a:sysClr val="windowText" lastClr="00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Totals!$C$11:$L$11</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Totals!$C$16:$L$16</c:f>
              <c:numCache>
                <c:formatCode>0%</c:formatCode>
                <c:ptCount val="10"/>
                <c:pt idx="0">
                  <c:v>0.59566893643877872</c:v>
                </c:pt>
                <c:pt idx="1">
                  <c:v>0.6235032438426048</c:v>
                </c:pt>
                <c:pt idx="2">
                  <c:v>0.63488604180162955</c:v>
                </c:pt>
                <c:pt idx="3">
                  <c:v>0.64993565974814638</c:v>
                </c:pt>
                <c:pt idx="4">
                  <c:v>0.66628676354790373</c:v>
                </c:pt>
                <c:pt idx="5">
                  <c:v>0.65834094954957367</c:v>
                </c:pt>
                <c:pt idx="6">
                  <c:v>0.66741270006922915</c:v>
                </c:pt>
                <c:pt idx="7">
                  <c:v>0.66534480076668046</c:v>
                </c:pt>
                <c:pt idx="8">
                  <c:v>0.66994389352302752</c:v>
                </c:pt>
                <c:pt idx="9">
                  <c:v>0.69224246616320828</c:v>
                </c:pt>
              </c:numCache>
            </c:numRef>
          </c:val>
          <c:smooth val="0"/>
          <c:extLst>
            <c:ext xmlns:c16="http://schemas.microsoft.com/office/drawing/2014/chart" uri="{C3380CC4-5D6E-409C-BE32-E72D297353CC}">
              <c16:uniqueId val="{00000000-036E-4559-AF4F-E7F87C51DFD8}"/>
            </c:ext>
          </c:extLst>
        </c:ser>
        <c:dLbls>
          <c:showLegendKey val="0"/>
          <c:showVal val="0"/>
          <c:showCatName val="0"/>
          <c:showSerName val="0"/>
          <c:showPercent val="0"/>
          <c:showBubbleSize val="0"/>
        </c:dLbls>
        <c:marker val="1"/>
        <c:smooth val="0"/>
        <c:axId val="379230240"/>
        <c:axId val="379228280"/>
      </c:lineChart>
      <c:catAx>
        <c:axId val="379230240"/>
        <c:scaling>
          <c:orientation val="minMax"/>
        </c:scaling>
        <c:delete val="0"/>
        <c:axPos val="b"/>
        <c:numFmt formatCode="General" sourceLinked="1"/>
        <c:majorTickMark val="none"/>
        <c:minorTickMark val="out"/>
        <c:tickLblPos val="nextTo"/>
        <c:spPr>
          <a:ln w="3175">
            <a:solidFill>
              <a:schemeClr val="tx1"/>
            </a:solidFill>
            <a:prstDash val="solid"/>
          </a:ln>
        </c:spPr>
        <c:txPr>
          <a:bodyPr rot="-2700000" vert="horz"/>
          <a:lstStyle/>
          <a:p>
            <a:pPr>
              <a:defRPr sz="800" b="0" i="0" u="none" strike="noStrike" baseline="0">
                <a:solidFill>
                  <a:sysClr val="windowText" lastClr="000000"/>
                </a:solidFill>
                <a:latin typeface="Arial"/>
                <a:ea typeface="Arial"/>
                <a:cs typeface="Arial"/>
              </a:defRPr>
            </a:pPr>
            <a:endParaRPr lang="en-US"/>
          </a:p>
        </c:txPr>
        <c:crossAx val="379228280"/>
        <c:crosses val="autoZero"/>
        <c:auto val="1"/>
        <c:lblAlgn val="ctr"/>
        <c:lblOffset val="100"/>
        <c:noMultiLvlLbl val="0"/>
      </c:catAx>
      <c:valAx>
        <c:axId val="379228280"/>
        <c:scaling>
          <c:orientation val="minMax"/>
          <c:max val="1"/>
          <c:min val="0"/>
        </c:scaling>
        <c:delete val="0"/>
        <c:axPos val="l"/>
        <c:title>
          <c:tx>
            <c:rich>
              <a:bodyPr/>
              <a:lstStyle/>
              <a:p>
                <a:pPr>
                  <a:defRPr sz="800" b="0" i="0" u="none" strike="noStrike" baseline="0">
                    <a:solidFill>
                      <a:sysClr val="windowText" lastClr="000000"/>
                    </a:solidFill>
                    <a:latin typeface="Arial"/>
                    <a:ea typeface="Arial"/>
                    <a:cs typeface="Arial"/>
                  </a:defRPr>
                </a:pPr>
                <a:r>
                  <a:rPr lang="en-AU">
                    <a:solidFill>
                      <a:sysClr val="windowText" lastClr="000000"/>
                    </a:solidFill>
                  </a:rPr>
                  <a:t>Diversion rate (%)</a:t>
                </a:r>
              </a:p>
            </c:rich>
          </c:tx>
          <c:layout>
            <c:manualLayout>
              <c:xMode val="edge"/>
              <c:yMode val="edge"/>
              <c:x val="8.1654730962782678E-4"/>
              <c:y val="0.30619243782750938"/>
            </c:manualLayout>
          </c:layout>
          <c:overlay val="0"/>
          <c:spPr>
            <a:noFill/>
            <a:ln w="25400">
              <a:noFill/>
            </a:ln>
          </c:spPr>
        </c:title>
        <c:numFmt formatCode="0%" sourceLinked="0"/>
        <c:majorTickMark val="out"/>
        <c:minorTickMark val="none"/>
        <c:tickLblPos val="nextTo"/>
        <c:spPr>
          <a:ln w="3175">
            <a:solidFill>
              <a:sysClr val="windowText" lastClr="000000"/>
            </a:solidFill>
            <a:prstDash val="solid"/>
          </a:ln>
        </c:spPr>
        <c:txPr>
          <a:bodyPr rot="0" vert="horz"/>
          <a:lstStyle/>
          <a:p>
            <a:pPr>
              <a:defRPr sz="800" b="0" i="0" u="none" strike="noStrike" baseline="0">
                <a:solidFill>
                  <a:sysClr val="windowText" lastClr="000000"/>
                </a:solidFill>
                <a:latin typeface="Arial"/>
                <a:ea typeface="Arial"/>
                <a:cs typeface="Arial"/>
              </a:defRPr>
            </a:pPr>
            <a:endParaRPr lang="en-US"/>
          </a:p>
        </c:txPr>
        <c:crossAx val="379230240"/>
        <c:crosses val="autoZero"/>
        <c:crossBetween val="between"/>
      </c:valAx>
      <c:spPr>
        <a:solidFill>
          <a:srgbClr val="FFFFFF"/>
        </a:solidFill>
        <a:ln w="25400">
          <a:noFill/>
        </a:ln>
      </c:spPr>
    </c:plotArea>
    <c:plotVisOnly val="1"/>
    <c:dispBlanksAs val="gap"/>
    <c:showDLblsOverMax val="0"/>
  </c:chart>
  <c:spPr>
    <a:solidFill>
      <a:schemeClr val="bg1"/>
    </a:solidFill>
    <a:ln w="6350" cap="flat" cmpd="sng">
      <a:solidFill>
        <a:schemeClr val="tx1"/>
      </a:solidFill>
      <a:prstDash val="solid"/>
    </a:ln>
    <a:effectLst/>
  </c:spPr>
  <c:txPr>
    <a:bodyPr/>
    <a:lstStyle/>
    <a:p>
      <a:pPr>
        <a:defRPr sz="800" b="0" i="0" u="none" strike="noStrike" baseline="0">
          <a:solidFill>
            <a:srgbClr val="F2A148"/>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70702103763963E-2"/>
          <c:y val="3.4598124421789826E-2"/>
          <c:w val="0.89355893526449082"/>
          <c:h val="0.7176128362245896"/>
        </c:manualLayout>
      </c:layout>
      <c:lineChart>
        <c:grouping val="standard"/>
        <c:varyColors val="0"/>
        <c:ser>
          <c:idx val="0"/>
          <c:order val="0"/>
          <c:tx>
            <c:strRef>
              <c:f>Totals!$B$13</c:f>
              <c:strCache>
                <c:ptCount val="1"/>
                <c:pt idx="0">
                  <c:v>Total recovery</c:v>
                </c:pt>
              </c:strCache>
            </c:strRef>
          </c:tx>
          <c:spPr>
            <a:ln w="22225">
              <a:solidFill>
                <a:srgbClr val="E57E5F"/>
              </a:solidFill>
            </a:ln>
          </c:spPr>
          <c:marker>
            <c:symbol val="square"/>
            <c:size val="6"/>
            <c:spPr>
              <a:solidFill>
                <a:schemeClr val="bg1"/>
              </a:solidFill>
              <a:ln w="19050">
                <a:solidFill>
                  <a:srgbClr val="E57E5F"/>
                </a:solidFill>
              </a:ln>
            </c:spPr>
          </c:marker>
          <c:dLbls>
            <c:spPr>
              <a:noFill/>
              <a:ln>
                <a:noFill/>
              </a:ln>
              <a:effectLst/>
            </c:spPr>
            <c:txPr>
              <a:bodyPr wrap="square" lIns="38100" tIns="19050" rIns="38100" bIns="19050" anchor="ctr">
                <a:spAutoFit/>
              </a:bodyPr>
              <a:lstStyle/>
              <a:p>
                <a:pPr>
                  <a:defRPr>
                    <a:solidFill>
                      <a:sysClr val="windowText" lastClr="00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Totals!$C$11:$L$11</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Totals!$C$13:$L$13</c:f>
              <c:numCache>
                <c:formatCode>_-* #,##0_-;\-* #,##0_-;_-* "-"??_-;_-@_-</c:formatCode>
                <c:ptCount val="10"/>
                <c:pt idx="0">
                  <c:v>6555728</c:v>
                </c:pt>
                <c:pt idx="1">
                  <c:v>7517000</c:v>
                </c:pt>
                <c:pt idx="2">
                  <c:v>8068601</c:v>
                </c:pt>
                <c:pt idx="3">
                  <c:v>8013047</c:v>
                </c:pt>
                <c:pt idx="4">
                  <c:v>8025179</c:v>
                </c:pt>
                <c:pt idx="5">
                  <c:v>7738953</c:v>
                </c:pt>
                <c:pt idx="6">
                  <c:v>8278719.8399999999</c:v>
                </c:pt>
                <c:pt idx="7">
                  <c:v>8321148.5700000003</c:v>
                </c:pt>
                <c:pt idx="8">
                  <c:v>8620706.1300000008</c:v>
                </c:pt>
                <c:pt idx="9">
                  <c:v>9988689.4199999999</c:v>
                </c:pt>
              </c:numCache>
            </c:numRef>
          </c:val>
          <c:smooth val="0"/>
          <c:extLst>
            <c:ext xmlns:c16="http://schemas.microsoft.com/office/drawing/2014/chart" uri="{C3380CC4-5D6E-409C-BE32-E72D297353CC}">
              <c16:uniqueId val="{00000000-84A3-4A29-8311-08BA0AF385C3}"/>
            </c:ext>
          </c:extLst>
        </c:ser>
        <c:ser>
          <c:idx val="1"/>
          <c:order val="1"/>
          <c:tx>
            <c:strRef>
              <c:f>Totals!$B$14</c:f>
              <c:strCache>
                <c:ptCount val="1"/>
                <c:pt idx="0">
                  <c:v>Total landfill*</c:v>
                </c:pt>
              </c:strCache>
            </c:strRef>
          </c:tx>
          <c:spPr>
            <a:ln>
              <a:solidFill>
                <a:srgbClr val="A2D271"/>
              </a:solidFill>
            </a:ln>
          </c:spPr>
          <c:marker>
            <c:symbol val="triangle"/>
            <c:size val="6"/>
            <c:spPr>
              <a:solidFill>
                <a:schemeClr val="bg1"/>
              </a:solidFill>
              <a:ln w="15875">
                <a:solidFill>
                  <a:srgbClr val="A2D271"/>
                </a:solidFill>
              </a:ln>
            </c:spPr>
          </c:marker>
          <c:dLbls>
            <c:spPr>
              <a:noFill/>
              <a:ln>
                <a:noFill/>
              </a:ln>
              <a:effectLst/>
            </c:spPr>
            <c:txPr>
              <a:bodyPr wrap="square" lIns="38100" tIns="19050" rIns="38100" bIns="19050" anchor="ctr">
                <a:spAutoFit/>
              </a:bodyPr>
              <a:lstStyle/>
              <a:p>
                <a:pPr>
                  <a:defRPr>
                    <a:solidFill>
                      <a:sysClr val="windowText" lastClr="000000"/>
                    </a:solidFil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Totals!$C$11:$L$11</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Totals!$C$14:$L$14</c:f>
              <c:numCache>
                <c:formatCode>_-* #,##0_-;\-* #,##0_-;_-* "-"??_-;_-@_-</c:formatCode>
                <c:ptCount val="10"/>
                <c:pt idx="0">
                  <c:v>4449929</c:v>
                </c:pt>
                <c:pt idx="1">
                  <c:v>4539072</c:v>
                </c:pt>
                <c:pt idx="2">
                  <c:v>4640138</c:v>
                </c:pt>
                <c:pt idx="3">
                  <c:v>4315938</c:v>
                </c:pt>
                <c:pt idx="4">
                  <c:v>4019453.19</c:v>
                </c:pt>
                <c:pt idx="5">
                  <c:v>4016282.6500000004</c:v>
                </c:pt>
                <c:pt idx="6">
                  <c:v>4125479</c:v>
                </c:pt>
                <c:pt idx="7">
                  <c:v>4185372.1999999997</c:v>
                </c:pt>
                <c:pt idx="8">
                  <c:v>4247097</c:v>
                </c:pt>
                <c:pt idx="9">
                  <c:v>4440777</c:v>
                </c:pt>
              </c:numCache>
            </c:numRef>
          </c:val>
          <c:smooth val="0"/>
          <c:extLst>
            <c:ext xmlns:c16="http://schemas.microsoft.com/office/drawing/2014/chart" uri="{C3380CC4-5D6E-409C-BE32-E72D297353CC}">
              <c16:uniqueId val="{00000001-84A3-4A29-8311-08BA0AF385C3}"/>
            </c:ext>
          </c:extLst>
        </c:ser>
        <c:ser>
          <c:idx val="2"/>
          <c:order val="2"/>
          <c:tx>
            <c:strRef>
              <c:f>Totals!$B$15</c:f>
              <c:strCache>
                <c:ptCount val="1"/>
                <c:pt idx="0">
                  <c:v>Total generation</c:v>
                </c:pt>
              </c:strCache>
            </c:strRef>
          </c:tx>
          <c:spPr>
            <a:ln>
              <a:solidFill>
                <a:srgbClr val="40B3E2"/>
              </a:solidFill>
            </a:ln>
          </c:spPr>
          <c:marker>
            <c:symbol val="diamond"/>
            <c:size val="6"/>
            <c:spPr>
              <a:solidFill>
                <a:schemeClr val="bg1"/>
              </a:solidFill>
              <a:ln w="15875">
                <a:solidFill>
                  <a:srgbClr val="40B3E2"/>
                </a:solidFill>
              </a:ln>
            </c:spPr>
          </c:marker>
          <c:dLbls>
            <c:spPr>
              <a:noFill/>
              <a:ln>
                <a:noFill/>
              </a:ln>
              <a:effectLst/>
            </c:spPr>
            <c:txPr>
              <a:bodyPr wrap="square" lIns="38100" tIns="19050" rIns="38100" bIns="19050" anchor="ctr">
                <a:spAutoFit/>
              </a:bodyPr>
              <a:lstStyle/>
              <a:p>
                <a:pPr>
                  <a:defRPr>
                    <a:solidFill>
                      <a:sysClr val="windowText" lastClr="00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Totals!$C$11:$L$11</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Totals!$C$15:$L$15</c:f>
              <c:numCache>
                <c:formatCode>_-* #,##0_-;\-* #,##0_-;_-* "-"??_-;_-@_-</c:formatCode>
                <c:ptCount val="10"/>
                <c:pt idx="0">
                  <c:v>11005657</c:v>
                </c:pt>
                <c:pt idx="1">
                  <c:v>12056072</c:v>
                </c:pt>
                <c:pt idx="2">
                  <c:v>12708739</c:v>
                </c:pt>
                <c:pt idx="3">
                  <c:v>12328985</c:v>
                </c:pt>
                <c:pt idx="4">
                  <c:v>12044632.189999999</c:v>
                </c:pt>
                <c:pt idx="5">
                  <c:v>11755235.65</c:v>
                </c:pt>
                <c:pt idx="6">
                  <c:v>12404198.84</c:v>
                </c:pt>
                <c:pt idx="7">
                  <c:v>12506520.77</c:v>
                </c:pt>
                <c:pt idx="8">
                  <c:v>12867803.130000001</c:v>
                </c:pt>
                <c:pt idx="9">
                  <c:v>14429466.42</c:v>
                </c:pt>
              </c:numCache>
            </c:numRef>
          </c:val>
          <c:smooth val="0"/>
          <c:extLst>
            <c:ext xmlns:c16="http://schemas.microsoft.com/office/drawing/2014/chart" uri="{C3380CC4-5D6E-409C-BE32-E72D297353CC}">
              <c16:uniqueId val="{00000002-84A3-4A29-8311-08BA0AF385C3}"/>
            </c:ext>
          </c:extLst>
        </c:ser>
        <c:dLbls>
          <c:showLegendKey val="0"/>
          <c:showVal val="0"/>
          <c:showCatName val="0"/>
          <c:showSerName val="0"/>
          <c:showPercent val="0"/>
          <c:showBubbleSize val="0"/>
        </c:dLbls>
        <c:marker val="1"/>
        <c:smooth val="0"/>
        <c:axId val="379230240"/>
        <c:axId val="379228280"/>
      </c:lineChart>
      <c:catAx>
        <c:axId val="379230240"/>
        <c:scaling>
          <c:orientation val="minMax"/>
        </c:scaling>
        <c:delete val="0"/>
        <c:axPos val="b"/>
        <c:numFmt formatCode="General" sourceLinked="1"/>
        <c:majorTickMark val="none"/>
        <c:minorTickMark val="out"/>
        <c:tickLblPos val="nextTo"/>
        <c:spPr>
          <a:ln w="3175">
            <a:solidFill>
              <a:schemeClr val="tx1"/>
            </a:solidFill>
            <a:prstDash val="solid"/>
          </a:ln>
        </c:spPr>
        <c:txPr>
          <a:bodyPr rot="-2700000" vert="horz"/>
          <a:lstStyle/>
          <a:p>
            <a:pPr>
              <a:defRPr sz="800" b="0" i="0" u="none" strike="noStrike" baseline="0">
                <a:solidFill>
                  <a:sysClr val="windowText" lastClr="000000"/>
                </a:solidFill>
                <a:latin typeface="Arial"/>
                <a:ea typeface="Arial"/>
                <a:cs typeface="Arial"/>
              </a:defRPr>
            </a:pPr>
            <a:endParaRPr lang="en-US"/>
          </a:p>
        </c:txPr>
        <c:crossAx val="379228280"/>
        <c:crosses val="autoZero"/>
        <c:auto val="1"/>
        <c:lblAlgn val="ctr"/>
        <c:lblOffset val="100"/>
        <c:noMultiLvlLbl val="0"/>
      </c:catAx>
      <c:valAx>
        <c:axId val="379228280"/>
        <c:scaling>
          <c:orientation val="minMax"/>
        </c:scaling>
        <c:delete val="0"/>
        <c:axPos val="l"/>
        <c:title>
          <c:tx>
            <c:rich>
              <a:bodyPr/>
              <a:lstStyle/>
              <a:p>
                <a:pPr>
                  <a:defRPr sz="800" b="0" i="0" u="none" strike="noStrike" baseline="0">
                    <a:solidFill>
                      <a:sysClr val="windowText" lastClr="000000"/>
                    </a:solidFill>
                    <a:latin typeface="Arial"/>
                    <a:ea typeface="Arial"/>
                    <a:cs typeface="Arial"/>
                  </a:defRPr>
                </a:pPr>
                <a:r>
                  <a:rPr lang="en-AU">
                    <a:solidFill>
                      <a:sysClr val="windowText" lastClr="000000"/>
                    </a:solidFill>
                  </a:rPr>
                  <a:t>Tonnes (million)</a:t>
                </a:r>
              </a:p>
            </c:rich>
          </c:tx>
          <c:layout>
            <c:manualLayout>
              <c:xMode val="edge"/>
              <c:yMode val="edge"/>
              <c:x val="8.5203179589464072E-4"/>
              <c:y val="0.30619257951981649"/>
            </c:manualLayout>
          </c:layout>
          <c:overlay val="0"/>
          <c:spPr>
            <a:noFill/>
            <a:ln w="25400">
              <a:noFill/>
            </a:ln>
          </c:spPr>
        </c:title>
        <c:numFmt formatCode="#,##0" sourceLinked="0"/>
        <c:majorTickMark val="out"/>
        <c:minorTickMark val="none"/>
        <c:tickLblPos val="nextTo"/>
        <c:spPr>
          <a:ln w="3175">
            <a:solidFill>
              <a:sysClr val="windowText" lastClr="000000"/>
            </a:solidFill>
            <a:prstDash val="solid"/>
          </a:ln>
        </c:spPr>
        <c:txPr>
          <a:bodyPr rot="0" vert="horz"/>
          <a:lstStyle/>
          <a:p>
            <a:pPr>
              <a:defRPr sz="800" b="0" i="0" u="none" strike="noStrike" baseline="0">
                <a:solidFill>
                  <a:sysClr val="windowText" lastClr="000000"/>
                </a:solidFill>
                <a:latin typeface="Arial"/>
                <a:ea typeface="Arial"/>
                <a:cs typeface="Arial"/>
              </a:defRPr>
            </a:pPr>
            <a:endParaRPr lang="en-US"/>
          </a:p>
        </c:txPr>
        <c:crossAx val="379230240"/>
        <c:crosses val="autoZero"/>
        <c:crossBetween val="between"/>
        <c:dispUnits>
          <c:builtInUnit val="thousands"/>
        </c:dispUnits>
      </c:valAx>
      <c:spPr>
        <a:solidFill>
          <a:srgbClr val="FFFFFF"/>
        </a:solidFill>
        <a:ln w="25400">
          <a:noFill/>
        </a:ln>
      </c:spPr>
    </c:plotArea>
    <c:legend>
      <c:legendPos val="b"/>
      <c:layout>
        <c:manualLayout>
          <c:xMode val="edge"/>
          <c:yMode val="edge"/>
          <c:x val="0.20358042427298845"/>
          <c:y val="0.92254695107623086"/>
          <c:w val="0.59283915145402322"/>
          <c:h val="7.481706349206349E-2"/>
        </c:manualLayout>
      </c:layout>
      <c:overlay val="0"/>
      <c:txPr>
        <a:bodyPr/>
        <a:lstStyle/>
        <a:p>
          <a:pPr>
            <a:defRPr>
              <a:solidFill>
                <a:sysClr val="windowText" lastClr="000000"/>
              </a:solidFill>
            </a:defRPr>
          </a:pPr>
          <a:endParaRPr lang="en-US"/>
        </a:p>
      </c:txPr>
    </c:legend>
    <c:plotVisOnly val="1"/>
    <c:dispBlanksAs val="gap"/>
    <c:showDLblsOverMax val="0"/>
  </c:chart>
  <c:spPr>
    <a:solidFill>
      <a:schemeClr val="bg1"/>
    </a:solidFill>
    <a:ln w="6350" cap="flat" cmpd="sng">
      <a:solidFill>
        <a:schemeClr val="tx1"/>
      </a:solidFill>
      <a:prstDash val="solid"/>
    </a:ln>
    <a:effectLst/>
  </c:spPr>
  <c:txPr>
    <a:bodyPr/>
    <a:lstStyle/>
    <a:p>
      <a:pPr>
        <a:defRPr sz="800" b="0" i="0" u="none" strike="noStrike" baseline="0">
          <a:solidFill>
            <a:srgbClr val="F2A148"/>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94377257735198"/>
          <c:y val="2.7029315225508416E-2"/>
          <c:w val="0.69856111145656596"/>
          <c:h val="0.94883108108108105"/>
        </c:manualLayout>
      </c:layout>
      <c:pieChart>
        <c:varyColors val="1"/>
        <c:ser>
          <c:idx val="0"/>
          <c:order val="0"/>
          <c:dPt>
            <c:idx val="0"/>
            <c:bubble3D val="0"/>
            <c:spPr>
              <a:solidFill>
                <a:srgbClr val="043673"/>
              </a:solidFill>
            </c:spPr>
            <c:extLst>
              <c:ext xmlns:c16="http://schemas.microsoft.com/office/drawing/2014/chart" uri="{C3380CC4-5D6E-409C-BE32-E72D297353CC}">
                <c16:uniqueId val="{00000001-999D-4AD3-9D39-50F487BDFA25}"/>
              </c:ext>
            </c:extLst>
          </c:dPt>
          <c:dPt>
            <c:idx val="1"/>
            <c:bubble3D val="0"/>
            <c:spPr>
              <a:solidFill>
                <a:srgbClr val="436896"/>
              </a:solidFill>
            </c:spPr>
            <c:extLst>
              <c:ext xmlns:c16="http://schemas.microsoft.com/office/drawing/2014/chart" uri="{C3380CC4-5D6E-409C-BE32-E72D297353CC}">
                <c16:uniqueId val="{00000003-999D-4AD3-9D39-50F487BDFA25}"/>
              </c:ext>
            </c:extLst>
          </c:dPt>
          <c:dPt>
            <c:idx val="2"/>
            <c:bubble3D val="0"/>
            <c:spPr>
              <a:solidFill>
                <a:srgbClr val="819AB9"/>
              </a:solidFill>
            </c:spPr>
            <c:extLst>
              <c:ext xmlns:c16="http://schemas.microsoft.com/office/drawing/2014/chart" uri="{C3380CC4-5D6E-409C-BE32-E72D297353CC}">
                <c16:uniqueId val="{00000005-999D-4AD3-9D39-50F487BDFA25}"/>
              </c:ext>
            </c:extLst>
          </c:dPt>
          <c:dPt>
            <c:idx val="3"/>
            <c:bubble3D val="0"/>
            <c:spPr>
              <a:solidFill>
                <a:srgbClr val="82C341"/>
              </a:solidFill>
            </c:spPr>
            <c:extLst>
              <c:ext xmlns:c16="http://schemas.microsoft.com/office/drawing/2014/chart" uri="{C3380CC4-5D6E-409C-BE32-E72D297353CC}">
                <c16:uniqueId val="{00000007-999D-4AD3-9D39-50F487BDFA25}"/>
              </c:ext>
            </c:extLst>
          </c:dPt>
          <c:dPt>
            <c:idx val="4"/>
            <c:bubble3D val="0"/>
            <c:spPr>
              <a:solidFill>
                <a:srgbClr val="A2D271"/>
              </a:solidFill>
            </c:spPr>
            <c:extLst>
              <c:ext xmlns:c16="http://schemas.microsoft.com/office/drawing/2014/chart" uri="{C3380CC4-5D6E-409C-BE32-E72D297353CC}">
                <c16:uniqueId val="{00000009-999D-4AD3-9D39-50F487BDFA25}"/>
              </c:ext>
            </c:extLst>
          </c:dPt>
          <c:dPt>
            <c:idx val="5"/>
            <c:bubble3D val="0"/>
            <c:spPr>
              <a:solidFill>
                <a:srgbClr val="C1E1A0"/>
              </a:solidFill>
            </c:spPr>
            <c:extLst>
              <c:ext xmlns:c16="http://schemas.microsoft.com/office/drawing/2014/chart" uri="{C3380CC4-5D6E-409C-BE32-E72D297353CC}">
                <c16:uniqueId val="{0000000B-999D-4AD3-9D39-50F487BDFA25}"/>
              </c:ext>
            </c:extLst>
          </c:dPt>
          <c:dPt>
            <c:idx val="6"/>
            <c:bubble3D val="0"/>
            <c:spPr>
              <a:solidFill>
                <a:srgbClr val="E1E2E3"/>
              </a:solidFill>
            </c:spPr>
            <c:extLst>
              <c:ext xmlns:c16="http://schemas.microsoft.com/office/drawing/2014/chart" uri="{C3380CC4-5D6E-409C-BE32-E72D297353CC}">
                <c16:uniqueId val="{0000000D-999D-4AD3-9D39-50F487BDFA25}"/>
              </c:ext>
            </c:extLst>
          </c:dPt>
          <c:dPt>
            <c:idx val="7"/>
            <c:bubble3D val="0"/>
            <c:spPr>
              <a:solidFill>
                <a:sysClr val="window" lastClr="FFFFFF">
                  <a:lumMod val="75000"/>
                </a:sysClr>
              </a:solidFill>
            </c:spPr>
            <c:extLst>
              <c:ext xmlns:c16="http://schemas.microsoft.com/office/drawing/2014/chart" uri="{C3380CC4-5D6E-409C-BE32-E72D297353CC}">
                <c16:uniqueId val="{0000000F-999D-4AD3-9D39-50F487BDFA25}"/>
              </c:ext>
            </c:extLst>
          </c:dPt>
          <c:dLbls>
            <c:dLbl>
              <c:idx val="0"/>
              <c:layout>
                <c:manualLayout>
                  <c:x val="6.486002359151577E-2"/>
                  <c:y val="8.514571473765165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99D-4AD3-9D39-50F487BDFA25}"/>
                </c:ext>
              </c:extLst>
            </c:dLbl>
            <c:dLbl>
              <c:idx val="1"/>
              <c:layout>
                <c:manualLayout>
                  <c:x val="1.5635070239711633E-2"/>
                  <c:y val="-2.073769165456089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99D-4AD3-9D39-50F487BDFA25}"/>
                </c:ext>
              </c:extLst>
            </c:dLbl>
            <c:dLbl>
              <c:idx val="6"/>
              <c:layout>
                <c:manualLayout>
                  <c:x val="-4.8255517802929332E-2"/>
                  <c:y val="5.927587166121530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999D-4AD3-9D39-50F487BDFA25}"/>
                </c:ext>
              </c:extLst>
            </c:dLbl>
            <c:dLbl>
              <c:idx val="7"/>
              <c:layout>
                <c:manualLayout>
                  <c:x val="-9.1581735496468388E-3"/>
                  <c:y val="-8.8122008025264861E-2"/>
                </c:manualLayout>
              </c:layout>
              <c:tx>
                <c:rich>
                  <a:bodyPr/>
                  <a:lstStyle/>
                  <a:p>
                    <a:fld id="{806307AD-B57F-49DF-A4BA-E4617CB5B887}" type="CATEGORYNAME">
                      <a:rPr lang="en-US"/>
                      <a:pPr/>
                      <a:t>[CATEGORY NAME]</a:t>
                    </a:fld>
                    <a:r>
                      <a:rPr lang="en-US" baseline="0"/>
                      <a:t>
&lt;1%</a:t>
                    </a:r>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999D-4AD3-9D39-50F487BDFA25}"/>
                </c:ext>
              </c:extLst>
            </c:dLbl>
            <c:dLbl>
              <c:idx val="8"/>
              <c:delete val="1"/>
              <c:extLst>
                <c:ext xmlns:c15="http://schemas.microsoft.com/office/drawing/2012/chart" uri="{CE6537A1-D6FC-4f65-9D91-7224C49458BB}"/>
                <c:ext xmlns:c16="http://schemas.microsoft.com/office/drawing/2014/chart" uri="{C3380CC4-5D6E-409C-BE32-E72D297353CC}">
                  <c16:uniqueId val="{00000010-999D-4AD3-9D39-50F487BDFA25}"/>
                </c:ext>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Totals!$B$18:$B$26</c:f>
              <c:strCache>
                <c:ptCount val="9"/>
                <c:pt idx="0">
                  <c:v>Aggregates, masonry &amp; soil</c:v>
                </c:pt>
                <c:pt idx="1">
                  <c:v>Glass</c:v>
                </c:pt>
                <c:pt idx="2">
                  <c:v>Metals†</c:v>
                </c:pt>
                <c:pt idx="3">
                  <c:v>Organic</c:v>
                </c:pt>
                <c:pt idx="4">
                  <c:v>Paper / cardboard</c:v>
                </c:pt>
                <c:pt idx="5">
                  <c:v>Plastics</c:v>
                </c:pt>
                <c:pt idx="6">
                  <c:v>Rubber</c:v>
                </c:pt>
                <c:pt idx="7">
                  <c:v>Textiles</c:v>
                </c:pt>
                <c:pt idx="8">
                  <c:v>Other</c:v>
                </c:pt>
              </c:strCache>
            </c:strRef>
          </c:cat>
          <c:val>
            <c:numRef>
              <c:f>Totals!$L$18:$L$26</c:f>
              <c:numCache>
                <c:formatCode>_-* #,##0_-;\-* #,##0_-;_-* "-"??_-;_-@_-</c:formatCode>
                <c:ptCount val="9"/>
                <c:pt idx="0">
                  <c:v>5507209</c:v>
                </c:pt>
                <c:pt idx="1">
                  <c:v>229997</c:v>
                </c:pt>
                <c:pt idx="2">
                  <c:v>1455579</c:v>
                </c:pt>
                <c:pt idx="3">
                  <c:v>1098205</c:v>
                </c:pt>
                <c:pt idx="4">
                  <c:v>1481017</c:v>
                </c:pt>
                <c:pt idx="5">
                  <c:v>137167.41999999998</c:v>
                </c:pt>
                <c:pt idx="6">
                  <c:v>79350</c:v>
                </c:pt>
                <c:pt idx="7">
                  <c:v>165</c:v>
                </c:pt>
                <c:pt idx="8">
                  <c:v>0</c:v>
                </c:pt>
              </c:numCache>
            </c:numRef>
          </c:val>
          <c:extLst>
            <c:ext xmlns:c16="http://schemas.microsoft.com/office/drawing/2014/chart" uri="{C3380CC4-5D6E-409C-BE32-E72D297353CC}">
              <c16:uniqueId val="{00000011-999D-4AD3-9D39-50F487BDFA25}"/>
            </c:ext>
          </c:extLst>
        </c:ser>
        <c:dLbls>
          <c:showLegendKey val="0"/>
          <c:showVal val="0"/>
          <c:showCatName val="0"/>
          <c:showSerName val="0"/>
          <c:showPercent val="0"/>
          <c:showBubbleSize val="0"/>
          <c:showLeaderLines val="1"/>
        </c:dLbls>
        <c:firstSliceAng val="300"/>
      </c:pieChart>
    </c:plotArea>
    <c:plotVisOnly val="1"/>
    <c:dispBlanksAs val="gap"/>
    <c:showDLblsOverMax val="0"/>
  </c:chart>
  <c:spPr>
    <a:ln>
      <a:solidFill>
        <a:srgbClr val="000000"/>
      </a:solidFill>
    </a:ln>
  </c:spPr>
  <c:txPr>
    <a:bodyPr/>
    <a:lstStyle/>
    <a:p>
      <a:pPr>
        <a:defRPr sz="800">
          <a:latin typeface="Arial" panose="020B0604020202020204" pitchFamily="34" charset="0"/>
          <a:cs typeface="Arial" panose="020B0604020202020204" pitchFamily="34" charset="0"/>
        </a:defRPr>
      </a:pPr>
      <a:endParaRPr lang="en-US"/>
    </a:p>
  </c:txPr>
  <c:printSettings>
    <c:headerFooter alignWithMargins="0"/>
    <c:pageMargins b="1" l="0.75" r="0.75"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3798374186664034"/>
          <c:y val="1.8854351610708762E-3"/>
          <c:w val="0.6748819767214066"/>
          <c:h val="0.98080079138166065"/>
        </c:manualLayout>
      </c:layout>
      <c:pieChart>
        <c:varyColors val="1"/>
        <c:ser>
          <c:idx val="0"/>
          <c:order val="0"/>
          <c:dPt>
            <c:idx val="0"/>
            <c:bubble3D val="0"/>
            <c:spPr>
              <a:solidFill>
                <a:srgbClr val="40B3E2"/>
              </a:solidFill>
            </c:spPr>
            <c:extLst>
              <c:ext xmlns:c16="http://schemas.microsoft.com/office/drawing/2014/chart" uri="{C3380CC4-5D6E-409C-BE32-E72D297353CC}">
                <c16:uniqueId val="{00000001-3989-459D-8ED2-7A4D56EA57F0}"/>
              </c:ext>
            </c:extLst>
          </c:dPt>
          <c:dPt>
            <c:idx val="1"/>
            <c:bubble3D val="0"/>
            <c:spPr>
              <a:solidFill>
                <a:srgbClr val="A2D271"/>
              </a:solidFill>
            </c:spPr>
            <c:extLst>
              <c:ext xmlns:c16="http://schemas.microsoft.com/office/drawing/2014/chart" uri="{C3380CC4-5D6E-409C-BE32-E72D297353CC}">
                <c16:uniqueId val="{00000003-3989-459D-8ED2-7A4D56EA57F0}"/>
              </c:ext>
            </c:extLst>
          </c:dPt>
          <c:dPt>
            <c:idx val="2"/>
            <c:bubble3D val="0"/>
            <c:spPr>
              <a:solidFill>
                <a:srgbClr val="E57E5F"/>
              </a:solidFill>
            </c:spPr>
            <c:extLst>
              <c:ext xmlns:c16="http://schemas.microsoft.com/office/drawing/2014/chart" uri="{C3380CC4-5D6E-409C-BE32-E72D297353CC}">
                <c16:uniqueId val="{00000005-3989-459D-8ED2-7A4D56EA57F0}"/>
              </c:ext>
            </c:extLst>
          </c:dPt>
          <c:dPt>
            <c:idx val="3"/>
            <c:bubble3D val="0"/>
            <c:spPr>
              <a:solidFill>
                <a:srgbClr val="E57E5F"/>
              </a:solidFill>
              <a:ln w="25400">
                <a:noFill/>
              </a:ln>
            </c:spPr>
            <c:extLst>
              <c:ext xmlns:c16="http://schemas.microsoft.com/office/drawing/2014/chart" uri="{C3380CC4-5D6E-409C-BE32-E72D297353CC}">
                <c16:uniqueId val="{00000007-3989-459D-8ED2-7A4D56EA57F0}"/>
              </c:ext>
            </c:extLst>
          </c:dPt>
          <c:dLbls>
            <c:dLbl>
              <c:idx val="1"/>
              <c:layout>
                <c:manualLayout>
                  <c:x val="-1.228635230534778E-2"/>
                  <c:y val="2.5198402699046496E-3"/>
                </c:manualLayout>
              </c:layout>
              <c:numFmt formatCode="0%" sourceLinked="0"/>
              <c:spPr>
                <a:noFill/>
                <a:ln>
                  <a:noFill/>
                </a:ln>
                <a:effectLst/>
              </c:spPr>
              <c:txPr>
                <a:bodyPr wrap="square" lIns="38100" tIns="19050" rIns="38100" bIns="19050" anchor="ctr">
                  <a:noAutofit/>
                </a:bodyPr>
                <a:lstStyle/>
                <a:p>
                  <a:pPr>
                    <a:defRPr>
                      <a:solidFill>
                        <a:sysClr val="windowText" lastClr="000000"/>
                      </a:solidFill>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18231423119964379"/>
                      <c:h val="0.15917850826249672"/>
                    </c:manualLayout>
                  </c15:layout>
                </c:ext>
                <c:ext xmlns:c16="http://schemas.microsoft.com/office/drawing/2014/chart" uri="{C3380CC4-5D6E-409C-BE32-E72D297353CC}">
                  <c16:uniqueId val="{00000003-3989-459D-8ED2-7A4D56EA57F0}"/>
                </c:ext>
              </c:extLst>
            </c:dLbl>
            <c:numFmt formatCode="0%" sourceLinked="0"/>
            <c:spPr>
              <a:noFill/>
              <a:ln>
                <a:noFill/>
              </a:ln>
              <a:effectLst/>
            </c:spPr>
            <c:txPr>
              <a:bodyPr wrap="square" lIns="38100" tIns="19050" rIns="38100" bIns="19050" anchor="ctr">
                <a:spAutoFit/>
              </a:bodyPr>
              <a:lstStyle/>
              <a:p>
                <a:pPr>
                  <a:defRPr>
                    <a:solidFill>
                      <a:sysClr val="windowText" lastClr="000000"/>
                    </a:solidFill>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Totals!$B$28:$B$30</c:f>
              <c:strCache>
                <c:ptCount val="3"/>
                <c:pt idx="0">
                  <c:v>Municipal (MSW)</c:v>
                </c:pt>
                <c:pt idx="1">
                  <c:v>Commercial &amp; Industrial (C&amp;I)</c:v>
                </c:pt>
                <c:pt idx="2">
                  <c:v>Construction &amp; Demolition (C&amp;D)</c:v>
                </c:pt>
              </c:strCache>
            </c:strRef>
          </c:cat>
          <c:val>
            <c:numRef>
              <c:f>Totals!$L$28:$L$30</c:f>
              <c:numCache>
                <c:formatCode>_-* #,##0_-;\-* #,##0_-;_-* "-"??_-;_-@_-</c:formatCode>
                <c:ptCount val="3"/>
                <c:pt idx="0">
                  <c:v>1176997.6400000001</c:v>
                </c:pt>
                <c:pt idx="1">
                  <c:v>3147150.63</c:v>
                </c:pt>
                <c:pt idx="2">
                  <c:v>5664541.1500000004</c:v>
                </c:pt>
              </c:numCache>
            </c:numRef>
          </c:val>
          <c:extLst>
            <c:ext xmlns:c16="http://schemas.microsoft.com/office/drawing/2014/chart" uri="{C3380CC4-5D6E-409C-BE32-E72D297353CC}">
              <c16:uniqueId val="{00000008-3989-459D-8ED2-7A4D56EA57F0}"/>
            </c:ext>
          </c:extLst>
        </c:ser>
        <c:dLbls>
          <c:dLblPos val="outEnd"/>
          <c:showLegendKey val="0"/>
          <c:showVal val="1"/>
          <c:showCatName val="0"/>
          <c:showSerName val="0"/>
          <c:showPercent val="0"/>
          <c:showBubbleSize val="0"/>
          <c:showLeaderLines val="1"/>
        </c:dLbls>
        <c:firstSliceAng val="232"/>
      </c:pieChart>
      <c:spPr>
        <a:noFill/>
        <a:ln w="25400">
          <a:noFill/>
        </a:ln>
      </c:spPr>
    </c:plotArea>
    <c:plotVisOnly val="1"/>
    <c:dispBlanksAs val="zero"/>
    <c:showDLblsOverMax val="0"/>
  </c:chart>
  <c:spPr>
    <a:solidFill>
      <a:srgbClr val="FFFFFF"/>
    </a:solidFill>
    <a:ln w="9525">
      <a:solidFill>
        <a:schemeClr val="tx1"/>
      </a:solidFill>
    </a:ln>
  </c:spPr>
  <c:txPr>
    <a:bodyPr/>
    <a:lstStyle/>
    <a:p>
      <a:pPr>
        <a:defRPr sz="800" b="0" i="0" u="none" strike="noStrike" baseline="0">
          <a:solidFill>
            <a:srgbClr val="333333"/>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6662258138150376E-2"/>
          <c:y val="2.1632107311053882E-2"/>
          <c:w val="0.74588810687127316"/>
          <c:h val="0.94193488902972022"/>
        </c:manualLayout>
      </c:layout>
      <c:pieChart>
        <c:varyColors val="1"/>
        <c:ser>
          <c:idx val="0"/>
          <c:order val="0"/>
          <c:dPt>
            <c:idx val="0"/>
            <c:bubble3D val="0"/>
            <c:spPr>
              <a:solidFill>
                <a:srgbClr val="043673"/>
              </a:solidFill>
            </c:spPr>
            <c:extLst>
              <c:ext xmlns:c16="http://schemas.microsoft.com/office/drawing/2014/chart" uri="{C3380CC4-5D6E-409C-BE32-E72D297353CC}">
                <c16:uniqueId val="{00000001-EE42-4166-A6CD-6AA61A28209F}"/>
              </c:ext>
            </c:extLst>
          </c:dPt>
          <c:dPt>
            <c:idx val="1"/>
            <c:bubble3D val="0"/>
            <c:spPr>
              <a:solidFill>
                <a:srgbClr val="436896"/>
              </a:solidFill>
            </c:spPr>
            <c:extLst>
              <c:ext xmlns:c16="http://schemas.microsoft.com/office/drawing/2014/chart" uri="{C3380CC4-5D6E-409C-BE32-E72D297353CC}">
                <c16:uniqueId val="{00000003-EE42-4166-A6CD-6AA61A28209F}"/>
              </c:ext>
            </c:extLst>
          </c:dPt>
          <c:dPt>
            <c:idx val="2"/>
            <c:bubble3D val="0"/>
            <c:spPr>
              <a:solidFill>
                <a:srgbClr val="819AB9"/>
              </a:solidFill>
            </c:spPr>
            <c:extLst>
              <c:ext xmlns:c16="http://schemas.microsoft.com/office/drawing/2014/chart" uri="{C3380CC4-5D6E-409C-BE32-E72D297353CC}">
                <c16:uniqueId val="{00000005-EE42-4166-A6CD-6AA61A28209F}"/>
              </c:ext>
            </c:extLst>
          </c:dPt>
          <c:dPt>
            <c:idx val="3"/>
            <c:bubble3D val="0"/>
            <c:spPr>
              <a:solidFill>
                <a:srgbClr val="C1E1A0"/>
              </a:solidFill>
            </c:spPr>
            <c:extLst>
              <c:ext xmlns:c16="http://schemas.microsoft.com/office/drawing/2014/chart" uri="{C3380CC4-5D6E-409C-BE32-E72D297353CC}">
                <c16:uniqueId val="{00000007-EE42-4166-A6CD-6AA61A28209F}"/>
              </c:ext>
            </c:extLst>
          </c:dPt>
          <c:dPt>
            <c:idx val="4"/>
            <c:bubble3D val="0"/>
            <c:spPr>
              <a:solidFill>
                <a:srgbClr val="A2D271"/>
              </a:solidFill>
            </c:spPr>
            <c:extLst>
              <c:ext xmlns:c16="http://schemas.microsoft.com/office/drawing/2014/chart" uri="{C3380CC4-5D6E-409C-BE32-E72D297353CC}">
                <c16:uniqueId val="{00000009-EE42-4166-A6CD-6AA61A28209F}"/>
              </c:ext>
            </c:extLst>
          </c:dPt>
          <c:dPt>
            <c:idx val="5"/>
            <c:bubble3D val="0"/>
            <c:spPr>
              <a:solidFill>
                <a:srgbClr val="82C341"/>
              </a:solidFill>
            </c:spPr>
            <c:extLst>
              <c:ext xmlns:c16="http://schemas.microsoft.com/office/drawing/2014/chart" uri="{C3380CC4-5D6E-409C-BE32-E72D297353CC}">
                <c16:uniqueId val="{0000000B-EE42-4166-A6CD-6AA61A28209F}"/>
              </c:ext>
            </c:extLst>
          </c:dPt>
          <c:dPt>
            <c:idx val="6"/>
            <c:bubble3D val="0"/>
            <c:spPr>
              <a:solidFill>
                <a:srgbClr val="E1E2E3"/>
              </a:solidFill>
            </c:spPr>
            <c:extLst>
              <c:ext xmlns:c16="http://schemas.microsoft.com/office/drawing/2014/chart" uri="{C3380CC4-5D6E-409C-BE32-E72D297353CC}">
                <c16:uniqueId val="{0000000D-EE42-4166-A6CD-6AA61A28209F}"/>
              </c:ext>
            </c:extLst>
          </c:dPt>
          <c:dLbls>
            <c:dLbl>
              <c:idx val="0"/>
              <c:layout>
                <c:manualLayout>
                  <c:x val="5.9340639024593016E-2"/>
                  <c:y val="5.250216870962310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E42-4166-A6CD-6AA61A28209F}"/>
                </c:ext>
              </c:extLst>
            </c:dLbl>
            <c:dLbl>
              <c:idx val="1"/>
              <c:layout>
                <c:manualLayout>
                  <c:x val="8.4507538122036117E-3"/>
                  <c:y val="3.339877253215443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E42-4166-A6CD-6AA61A28209F}"/>
                </c:ext>
              </c:extLst>
            </c:dLbl>
            <c:dLbl>
              <c:idx val="3"/>
              <c:layout>
                <c:manualLayout>
                  <c:x val="1.956621880406666E-2"/>
                  <c:y val="0.14521658322196718"/>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748717048942747"/>
                      <c:h val="0.23951147639797479"/>
                    </c:manualLayout>
                  </c15:layout>
                </c:ext>
                <c:ext xmlns:c16="http://schemas.microsoft.com/office/drawing/2014/chart" uri="{C3380CC4-5D6E-409C-BE32-E72D297353CC}">
                  <c16:uniqueId val="{00000007-EE42-4166-A6CD-6AA61A28209F}"/>
                </c:ext>
              </c:extLst>
            </c:dLbl>
            <c:dLbl>
              <c:idx val="4"/>
              <c:layout>
                <c:manualLayout>
                  <c:x val="2.1913992509432537E-3"/>
                  <c:y val="1.21810078585084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E42-4166-A6CD-6AA61A28209F}"/>
                </c:ext>
              </c:extLst>
            </c:dLbl>
            <c:dLbl>
              <c:idx val="6"/>
              <c:layout>
                <c:manualLayout>
                  <c:x val="-2.1111167601061805E-2"/>
                  <c:y val="-2.341694854563242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EE42-4166-A6CD-6AA61A28209F}"/>
                </c:ext>
              </c:extLst>
            </c:dLbl>
            <c:spPr>
              <a:noFill/>
              <a:ln>
                <a:noFill/>
              </a:ln>
              <a:effectLst/>
            </c:sp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Aggregates!$B$15:$B$21</c:f>
              <c:strCache>
                <c:ptCount val="7"/>
                <c:pt idx="0">
                  <c:v>Asphalt</c:v>
                </c:pt>
                <c:pt idx="1">
                  <c:v>Brick / brick rubble</c:v>
                </c:pt>
                <c:pt idx="2">
                  <c:v>Concrete</c:v>
                </c:pt>
                <c:pt idx="3">
                  <c:v>Mixed aggregates, masonry and soils</c:v>
                </c:pt>
                <c:pt idx="4">
                  <c:v>Plasterboard</c:v>
                </c:pt>
                <c:pt idx="5">
                  <c:v>Rock / excavation stone</c:v>
                </c:pt>
                <c:pt idx="6">
                  <c:v>Soil / sand</c:v>
                </c:pt>
              </c:strCache>
            </c:strRef>
          </c:cat>
          <c:val>
            <c:numRef>
              <c:f>Aggregates!$L$15:$L$21</c:f>
              <c:numCache>
                <c:formatCode>_-* #,##0_-;\-* #,##0_-;_-* "-"??_-;_-@_-</c:formatCode>
                <c:ptCount val="7"/>
                <c:pt idx="0">
                  <c:v>170054</c:v>
                </c:pt>
                <c:pt idx="1">
                  <c:v>797410</c:v>
                </c:pt>
                <c:pt idx="2">
                  <c:v>2624038</c:v>
                </c:pt>
                <c:pt idx="3">
                  <c:v>552144</c:v>
                </c:pt>
                <c:pt idx="4">
                  <c:v>35983</c:v>
                </c:pt>
                <c:pt idx="5">
                  <c:v>1277603</c:v>
                </c:pt>
                <c:pt idx="6">
                  <c:v>49977</c:v>
                </c:pt>
              </c:numCache>
            </c:numRef>
          </c:val>
          <c:extLst>
            <c:ext xmlns:c16="http://schemas.microsoft.com/office/drawing/2014/chart" uri="{C3380CC4-5D6E-409C-BE32-E72D297353CC}">
              <c16:uniqueId val="{0000000E-EE42-4166-A6CD-6AA61A28209F}"/>
            </c:ext>
          </c:extLst>
        </c:ser>
        <c:dLbls>
          <c:showLegendKey val="0"/>
          <c:showVal val="0"/>
          <c:showCatName val="0"/>
          <c:showSerName val="0"/>
          <c:showPercent val="0"/>
          <c:showBubbleSize val="0"/>
          <c:showLeaderLines val="1"/>
        </c:dLbls>
        <c:firstSliceAng val="49"/>
      </c:pieChart>
    </c:plotArea>
    <c:plotVisOnly val="1"/>
    <c:dispBlanksAs val="gap"/>
    <c:showDLblsOverMax val="0"/>
  </c:chart>
  <c:spPr>
    <a:ln>
      <a:solidFill>
        <a:srgbClr val="000000"/>
      </a:solidFill>
    </a:ln>
  </c:spPr>
  <c:txPr>
    <a:bodyPr/>
    <a:lstStyle/>
    <a:p>
      <a:pPr>
        <a:defRPr sz="800"/>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521463999994686"/>
          <c:y val="1.3519597553472549E-2"/>
          <c:w val="0.6748819767214066"/>
          <c:h val="0.98080079138166065"/>
        </c:manualLayout>
      </c:layout>
      <c:pieChart>
        <c:varyColors val="1"/>
        <c:ser>
          <c:idx val="0"/>
          <c:order val="0"/>
          <c:spPr>
            <a:solidFill>
              <a:srgbClr val="40B3E2"/>
            </a:solidFill>
          </c:spPr>
          <c:explosion val="10"/>
          <c:dPt>
            <c:idx val="0"/>
            <c:bubble3D val="0"/>
            <c:explosion val="0"/>
            <c:extLst>
              <c:ext xmlns:c16="http://schemas.microsoft.com/office/drawing/2014/chart" uri="{C3380CC4-5D6E-409C-BE32-E72D297353CC}">
                <c16:uniqueId val="{00000001-DCDC-4E00-9405-C1A34D5D1B52}"/>
              </c:ext>
            </c:extLst>
          </c:dPt>
          <c:dPt>
            <c:idx val="1"/>
            <c:bubble3D val="0"/>
            <c:explosion val="0"/>
            <c:spPr>
              <a:solidFill>
                <a:srgbClr val="E57E5F"/>
              </a:solidFill>
            </c:spPr>
            <c:extLst>
              <c:ext xmlns:c16="http://schemas.microsoft.com/office/drawing/2014/chart" uri="{C3380CC4-5D6E-409C-BE32-E72D297353CC}">
                <c16:uniqueId val="{00000003-DCDC-4E00-9405-C1A34D5D1B52}"/>
              </c:ext>
            </c:extLst>
          </c:dPt>
          <c:dPt>
            <c:idx val="2"/>
            <c:bubble3D val="0"/>
            <c:explosion val="0"/>
            <c:extLst>
              <c:ext xmlns:c16="http://schemas.microsoft.com/office/drawing/2014/chart" uri="{C3380CC4-5D6E-409C-BE32-E72D297353CC}">
                <c16:uniqueId val="{00000005-DCDC-4E00-9405-C1A34D5D1B52}"/>
              </c:ext>
            </c:extLst>
          </c:dPt>
          <c:dPt>
            <c:idx val="3"/>
            <c:bubble3D val="0"/>
            <c:spPr>
              <a:solidFill>
                <a:srgbClr val="40B3E2"/>
              </a:solidFill>
              <a:ln w="25400">
                <a:noFill/>
              </a:ln>
            </c:spPr>
            <c:extLst>
              <c:ext xmlns:c16="http://schemas.microsoft.com/office/drawing/2014/chart" uri="{C3380CC4-5D6E-409C-BE32-E72D297353CC}">
                <c16:uniqueId val="{00000007-DCDC-4E00-9405-C1A34D5D1B52}"/>
              </c:ext>
            </c:extLst>
          </c:dPt>
          <c:dLbls>
            <c:dLbl>
              <c:idx val="0"/>
              <c:layout>
                <c:manualLayout>
                  <c:x val="0"/>
                  <c:y val="-0.12347222222222233"/>
                </c:manualLayout>
              </c:layout>
              <c:tx>
                <c:rich>
                  <a:bodyPr/>
                  <a:lstStyle/>
                  <a:p>
                    <a:fld id="{A786DECC-735D-4B32-B94C-FCFD3A21B75B}" type="CATEGORYNAME">
                      <a:rPr lang="en-US"/>
                      <a:pPr/>
                      <a:t>[CATEGORY NAME]</a:t>
                    </a:fld>
                    <a:r>
                      <a:rPr lang="en-US" baseline="0"/>
                      <a:t>
&gt;99%</a:t>
                    </a:r>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DCDC-4E00-9405-C1A34D5D1B52}"/>
                </c:ext>
              </c:extLst>
            </c:dLbl>
            <c:dLbl>
              <c:idx val="1"/>
              <c:layout>
                <c:manualLayout>
                  <c:x val="-0.26853897596577891"/>
                  <c:y val="0"/>
                </c:manualLayout>
              </c:layout>
              <c:tx>
                <c:rich>
                  <a:bodyPr wrap="square" lIns="38100" tIns="19050" rIns="38100" bIns="19050" anchor="ctr">
                    <a:noAutofit/>
                  </a:bodyPr>
                  <a:lstStyle/>
                  <a:p>
                    <a:pPr>
                      <a:defRPr>
                        <a:solidFill>
                          <a:sysClr val="windowText" lastClr="000000"/>
                        </a:solidFill>
                      </a:defRPr>
                    </a:pPr>
                    <a:fld id="{FE8298DE-7BDD-4C1B-BD9D-9541F9FA4ED4}" type="CATEGORYNAME">
                      <a:rPr lang="en-US"/>
                      <a:pPr>
                        <a:defRPr>
                          <a:solidFill>
                            <a:sysClr val="windowText" lastClr="000000"/>
                          </a:solidFill>
                        </a:defRPr>
                      </a:pPr>
                      <a:t>[CATEGORY NAME]</a:t>
                    </a:fld>
                    <a:r>
                      <a:rPr lang="en-US" baseline="0"/>
                      <a:t>
&lt;1%</a:t>
                    </a:r>
                  </a:p>
                </c:rich>
              </c:tx>
              <c:numFmt formatCode="0%" sourceLinked="0"/>
              <c:spPr>
                <a:noFill/>
                <a:ln>
                  <a:noFill/>
                </a:ln>
                <a:effectLst/>
              </c:spPr>
              <c:dLblPos val="bestFit"/>
              <c:showLegendKey val="0"/>
              <c:showVal val="0"/>
              <c:showCatName val="1"/>
              <c:showSerName val="0"/>
              <c:showPercent val="1"/>
              <c:showBubbleSize val="0"/>
              <c:extLst>
                <c:ext xmlns:c15="http://schemas.microsoft.com/office/drawing/2012/chart" uri="{CE6537A1-D6FC-4f65-9D91-7224C49458BB}">
                  <c15:layout>
                    <c:manualLayout>
                      <c:w val="0.25257076715114896"/>
                      <c:h val="0.20640539730916005"/>
                    </c:manualLayout>
                  </c15:layout>
                  <c15:dlblFieldTable/>
                  <c15:showDataLabelsRange val="0"/>
                </c:ext>
                <c:ext xmlns:c16="http://schemas.microsoft.com/office/drawing/2014/chart" uri="{C3380CC4-5D6E-409C-BE32-E72D297353CC}">
                  <c16:uniqueId val="{00000003-DCDC-4E00-9405-C1A34D5D1B52}"/>
                </c:ext>
              </c:extLst>
            </c:dLbl>
            <c:dLbl>
              <c:idx val="2"/>
              <c:layout>
                <c:manualLayout>
                  <c:x val="0.69381973606822289"/>
                  <c:y val="-3.7367928426542157E-2"/>
                </c:manualLayout>
              </c:layout>
              <c:numFmt formatCode="0%" sourceLinked="0"/>
              <c:spPr>
                <a:noFill/>
                <a:ln>
                  <a:noFill/>
                </a:ln>
                <a:effectLst/>
              </c:spPr>
              <c:txPr>
                <a:bodyPr wrap="square" lIns="38100" tIns="19050" rIns="38100" bIns="19050" anchor="ctr">
                  <a:noAutofit/>
                </a:bodyPr>
                <a:lstStyle/>
                <a:p>
                  <a:pPr>
                    <a:defRPr>
                      <a:solidFill>
                        <a:sysClr val="windowText" lastClr="000000"/>
                      </a:solidFill>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30557741847629177"/>
                      <c:h val="0.21743271814775741"/>
                    </c:manualLayout>
                  </c15:layout>
                </c:ext>
                <c:ext xmlns:c16="http://schemas.microsoft.com/office/drawing/2014/chart" uri="{C3380CC4-5D6E-409C-BE32-E72D297353CC}">
                  <c16:uniqueId val="{00000005-DCDC-4E00-9405-C1A34D5D1B52}"/>
                </c:ext>
              </c:extLst>
            </c:dLbl>
            <c:numFmt formatCode="0%" sourceLinked="0"/>
            <c:spPr>
              <a:noFill/>
              <a:ln>
                <a:noFill/>
              </a:ln>
              <a:effectLst/>
            </c:spPr>
            <c:txPr>
              <a:bodyPr wrap="square" lIns="38100" tIns="19050" rIns="38100" bIns="19050" anchor="ctr">
                <a:spAutoFit/>
              </a:bodyPr>
              <a:lstStyle/>
              <a:p>
                <a:pPr>
                  <a:defRPr>
                    <a:solidFill>
                      <a:sysClr val="windowText" lastClr="000000"/>
                    </a:solidFill>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Aggregates!$B$23:$B$25</c:f>
              <c:strCache>
                <c:ptCount val="3"/>
                <c:pt idx="0">
                  <c:v>Municipal (MSW)</c:v>
                </c:pt>
                <c:pt idx="1">
                  <c:v>Commercial &amp; Industrial (C&amp;I)</c:v>
                </c:pt>
                <c:pt idx="2">
                  <c:v>Construction &amp; Demolition (C&amp;D)</c:v>
                </c:pt>
              </c:strCache>
            </c:strRef>
          </c:cat>
          <c:val>
            <c:numRef>
              <c:f>Glass!$L$18:$L$20</c:f>
              <c:numCache>
                <c:formatCode>_-* #,##0_-;\-* #,##0_-;_-* "-"??_-;_-@_-</c:formatCode>
                <c:ptCount val="3"/>
                <c:pt idx="0">
                  <c:v>229385</c:v>
                </c:pt>
                <c:pt idx="1">
                  <c:v>612</c:v>
                </c:pt>
                <c:pt idx="2">
                  <c:v>0</c:v>
                </c:pt>
              </c:numCache>
            </c:numRef>
          </c:val>
          <c:extLst>
            <c:ext xmlns:c16="http://schemas.microsoft.com/office/drawing/2014/chart" uri="{C3380CC4-5D6E-409C-BE32-E72D297353CC}">
              <c16:uniqueId val="{00000008-DCDC-4E00-9405-C1A34D5D1B52}"/>
            </c:ext>
          </c:extLst>
        </c:ser>
        <c:dLbls>
          <c:dLblPos val="outEnd"/>
          <c:showLegendKey val="0"/>
          <c:showVal val="1"/>
          <c:showCatName val="0"/>
          <c:showSerName val="0"/>
          <c:showPercent val="0"/>
          <c:showBubbleSize val="0"/>
          <c:showLeaderLines val="1"/>
        </c:dLbls>
        <c:firstSliceAng val="310"/>
      </c:pieChart>
      <c:spPr>
        <a:noFill/>
        <a:ln w="25400">
          <a:noFill/>
        </a:ln>
      </c:spPr>
    </c:plotArea>
    <c:plotVisOnly val="1"/>
    <c:dispBlanksAs val="zero"/>
    <c:showDLblsOverMax val="0"/>
  </c:chart>
  <c:spPr>
    <a:solidFill>
      <a:srgbClr val="FFFFFF"/>
    </a:solidFill>
    <a:ln w="9525">
      <a:solidFill>
        <a:schemeClr val="tx1"/>
      </a:solidFill>
    </a:ln>
  </c:spPr>
  <c:txPr>
    <a:bodyPr/>
    <a:lstStyle/>
    <a:p>
      <a:pPr>
        <a:defRPr sz="800" b="0" i="0" u="none" strike="noStrike" baseline="0">
          <a:solidFill>
            <a:srgbClr val="333333"/>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53630265293655"/>
          <c:y val="8.1553362573099419E-2"/>
          <c:w val="0.84335151979626199"/>
          <c:h val="0.72283004385964911"/>
        </c:manualLayout>
      </c:layout>
      <c:lineChart>
        <c:grouping val="standard"/>
        <c:varyColors val="0"/>
        <c:ser>
          <c:idx val="0"/>
          <c:order val="0"/>
          <c:tx>
            <c:strRef>
              <c:f>Glass!$B$13</c:f>
              <c:strCache>
                <c:ptCount val="1"/>
                <c:pt idx="0">
                  <c:v>Total glass</c:v>
                </c:pt>
              </c:strCache>
            </c:strRef>
          </c:tx>
          <c:spPr>
            <a:ln w="22225">
              <a:solidFill>
                <a:srgbClr val="043673"/>
              </a:solidFill>
            </a:ln>
          </c:spPr>
          <c:marker>
            <c:symbol val="square"/>
            <c:size val="6"/>
            <c:spPr>
              <a:solidFill>
                <a:schemeClr val="bg1"/>
              </a:solidFill>
              <a:ln w="19050">
                <a:solidFill>
                  <a:srgbClr val="043673"/>
                </a:solidFill>
              </a:ln>
            </c:spPr>
          </c:marker>
          <c:dLbls>
            <c:spPr>
              <a:noFill/>
              <a:ln>
                <a:noFill/>
              </a:ln>
              <a:effectLst/>
            </c:spPr>
            <c:txPr>
              <a:bodyPr wrap="square" lIns="38100" tIns="19050" rIns="38100" bIns="19050" anchor="ctr">
                <a:spAutoFit/>
              </a:bodyPr>
              <a:lstStyle/>
              <a:p>
                <a:pPr>
                  <a:defRPr>
                    <a:solidFill>
                      <a:sysClr val="windowText" lastClr="00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Aggregates!$C$11:$L$11</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Glass!$C$13:$L$13</c:f>
              <c:numCache>
                <c:formatCode>_-* #,##0_-;\-* #,##0_-;_-* "-"??_-;_-@_-</c:formatCode>
                <c:ptCount val="10"/>
                <c:pt idx="0">
                  <c:v>185920</c:v>
                </c:pt>
                <c:pt idx="1">
                  <c:v>156135.26</c:v>
                </c:pt>
                <c:pt idx="2">
                  <c:v>195545</c:v>
                </c:pt>
                <c:pt idx="3">
                  <c:v>195028</c:v>
                </c:pt>
                <c:pt idx="4">
                  <c:v>166994</c:v>
                </c:pt>
                <c:pt idx="5">
                  <c:v>164354</c:v>
                </c:pt>
                <c:pt idx="6">
                  <c:v>197026</c:v>
                </c:pt>
                <c:pt idx="7">
                  <c:v>173189</c:v>
                </c:pt>
                <c:pt idx="8">
                  <c:v>137318</c:v>
                </c:pt>
                <c:pt idx="9">
                  <c:v>229997</c:v>
                </c:pt>
              </c:numCache>
            </c:numRef>
          </c:val>
          <c:smooth val="0"/>
          <c:extLst>
            <c:ext xmlns:c16="http://schemas.microsoft.com/office/drawing/2014/chart" uri="{C3380CC4-5D6E-409C-BE32-E72D297353CC}">
              <c16:uniqueId val="{00000000-0C7A-4B6D-8F3A-2723605BFD20}"/>
            </c:ext>
          </c:extLst>
        </c:ser>
        <c:dLbls>
          <c:showLegendKey val="0"/>
          <c:showVal val="0"/>
          <c:showCatName val="0"/>
          <c:showSerName val="0"/>
          <c:showPercent val="0"/>
          <c:showBubbleSize val="0"/>
        </c:dLbls>
        <c:marker val="1"/>
        <c:smooth val="0"/>
        <c:axId val="379230240"/>
        <c:axId val="379228280"/>
      </c:lineChart>
      <c:catAx>
        <c:axId val="379230240"/>
        <c:scaling>
          <c:orientation val="minMax"/>
        </c:scaling>
        <c:delete val="0"/>
        <c:axPos val="b"/>
        <c:numFmt formatCode="General" sourceLinked="1"/>
        <c:majorTickMark val="none"/>
        <c:minorTickMark val="out"/>
        <c:tickLblPos val="nextTo"/>
        <c:spPr>
          <a:ln w="3175">
            <a:solidFill>
              <a:schemeClr val="tx1"/>
            </a:solidFill>
            <a:prstDash val="solid"/>
          </a:ln>
        </c:spPr>
        <c:txPr>
          <a:bodyPr rot="-2700000" vert="horz"/>
          <a:lstStyle/>
          <a:p>
            <a:pPr>
              <a:defRPr sz="800" b="0" i="0" u="none" strike="noStrike" baseline="0">
                <a:solidFill>
                  <a:sysClr val="windowText" lastClr="000000"/>
                </a:solidFill>
                <a:latin typeface="Arial"/>
                <a:ea typeface="Arial"/>
                <a:cs typeface="Arial"/>
              </a:defRPr>
            </a:pPr>
            <a:endParaRPr lang="en-US"/>
          </a:p>
        </c:txPr>
        <c:crossAx val="379228280"/>
        <c:crosses val="autoZero"/>
        <c:auto val="1"/>
        <c:lblAlgn val="ctr"/>
        <c:lblOffset val="100"/>
        <c:noMultiLvlLbl val="0"/>
      </c:catAx>
      <c:valAx>
        <c:axId val="379228280"/>
        <c:scaling>
          <c:orientation val="minMax"/>
        </c:scaling>
        <c:delete val="0"/>
        <c:axPos val="l"/>
        <c:title>
          <c:tx>
            <c:rich>
              <a:bodyPr/>
              <a:lstStyle/>
              <a:p>
                <a:pPr>
                  <a:defRPr sz="800" b="0" i="0" u="none" strike="noStrike" baseline="0">
                    <a:solidFill>
                      <a:sysClr val="windowText" lastClr="000000"/>
                    </a:solidFill>
                    <a:latin typeface="Arial"/>
                    <a:ea typeface="Arial"/>
                    <a:cs typeface="Arial"/>
                  </a:defRPr>
                </a:pPr>
                <a:r>
                  <a:rPr lang="en-AU">
                    <a:solidFill>
                      <a:sysClr val="windowText" lastClr="000000"/>
                    </a:solidFill>
                  </a:rPr>
                  <a:t>Tonnes (million)</a:t>
                </a:r>
              </a:p>
            </c:rich>
          </c:tx>
          <c:layout>
            <c:manualLayout>
              <c:xMode val="edge"/>
              <c:yMode val="edge"/>
              <c:x val="7.4008292613272127E-3"/>
              <c:y val="0.3061925939645434"/>
            </c:manualLayout>
          </c:layout>
          <c:overlay val="0"/>
          <c:spPr>
            <a:noFill/>
            <a:ln w="25400">
              <a:noFill/>
            </a:ln>
          </c:spPr>
        </c:title>
        <c:numFmt formatCode="#,##0" sourceLinked="0"/>
        <c:majorTickMark val="out"/>
        <c:minorTickMark val="out"/>
        <c:tickLblPos val="nextTo"/>
        <c:spPr>
          <a:ln w="3175">
            <a:solidFill>
              <a:sysClr val="windowText" lastClr="000000"/>
            </a:solidFill>
            <a:prstDash val="solid"/>
          </a:ln>
        </c:spPr>
        <c:txPr>
          <a:bodyPr rot="0" vert="horz"/>
          <a:lstStyle/>
          <a:p>
            <a:pPr>
              <a:defRPr sz="800" b="0" i="0" u="none" strike="noStrike" baseline="0">
                <a:solidFill>
                  <a:sysClr val="windowText" lastClr="000000"/>
                </a:solidFill>
                <a:latin typeface="Arial"/>
                <a:ea typeface="Arial"/>
                <a:cs typeface="Arial"/>
              </a:defRPr>
            </a:pPr>
            <a:endParaRPr lang="en-US"/>
          </a:p>
        </c:txPr>
        <c:crossAx val="379230240"/>
        <c:crosses val="autoZero"/>
        <c:crossBetween val="between"/>
        <c:majorUnit val="100000"/>
        <c:dispUnits>
          <c:builtInUnit val="thousands"/>
        </c:dispUnits>
      </c:valAx>
      <c:spPr>
        <a:solidFill>
          <a:srgbClr val="FFFFFF"/>
        </a:solidFill>
        <a:ln w="25400">
          <a:noFill/>
        </a:ln>
      </c:spPr>
    </c:plotArea>
    <c:plotVisOnly val="1"/>
    <c:dispBlanksAs val="gap"/>
    <c:showDLblsOverMax val="0"/>
  </c:chart>
  <c:spPr>
    <a:solidFill>
      <a:schemeClr val="bg1"/>
    </a:solidFill>
    <a:ln w="6350" cap="flat" cmpd="sng">
      <a:solidFill>
        <a:schemeClr val="tx1"/>
      </a:solidFill>
      <a:prstDash val="solid"/>
    </a:ln>
    <a:effectLst/>
  </c:spPr>
  <c:txPr>
    <a:bodyPr/>
    <a:lstStyle/>
    <a:p>
      <a:pPr>
        <a:defRPr sz="800" b="0" i="0" u="none" strike="noStrike" baseline="0">
          <a:solidFill>
            <a:srgbClr val="F2A148"/>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771836941362495"/>
          <c:y val="2.7029440154440153E-2"/>
          <c:w val="0.69856111145656596"/>
          <c:h val="0.94883108108108105"/>
        </c:manualLayout>
      </c:layout>
      <c:pieChart>
        <c:varyColors val="1"/>
        <c:ser>
          <c:idx val="0"/>
          <c:order val="0"/>
          <c:spPr>
            <a:solidFill>
              <a:srgbClr val="436896"/>
            </a:solidFill>
          </c:spPr>
          <c:dPt>
            <c:idx val="0"/>
            <c:bubble3D val="0"/>
            <c:spPr>
              <a:solidFill>
                <a:srgbClr val="82C341"/>
              </a:solidFill>
            </c:spPr>
            <c:extLst>
              <c:ext xmlns:c16="http://schemas.microsoft.com/office/drawing/2014/chart" uri="{C3380CC4-5D6E-409C-BE32-E72D297353CC}">
                <c16:uniqueId val="{0000000A-4B17-4DF5-A8C6-712AF774E156}"/>
              </c:ext>
            </c:extLst>
          </c:dPt>
          <c:dPt>
            <c:idx val="1"/>
            <c:bubble3D val="0"/>
            <c:spPr>
              <a:solidFill>
                <a:srgbClr val="436896"/>
              </a:solidFill>
              <a:ln>
                <a:noFill/>
              </a:ln>
            </c:spPr>
            <c:extLst>
              <c:ext xmlns:c16="http://schemas.microsoft.com/office/drawing/2014/chart" uri="{C3380CC4-5D6E-409C-BE32-E72D297353CC}">
                <c16:uniqueId val="{00000008-4B17-4DF5-A8C6-712AF774E156}"/>
              </c:ext>
            </c:extLst>
          </c:dPt>
          <c:dPt>
            <c:idx val="3"/>
            <c:bubble3D val="0"/>
            <c:extLst>
              <c:ext xmlns:c16="http://schemas.microsoft.com/office/drawing/2014/chart" uri="{C3380CC4-5D6E-409C-BE32-E72D297353CC}">
                <c16:uniqueId val="{00000001-4B17-4DF5-A8C6-712AF774E156}"/>
              </c:ext>
            </c:extLst>
          </c:dPt>
          <c:dPt>
            <c:idx val="4"/>
            <c:bubble3D val="0"/>
            <c:extLst>
              <c:ext xmlns:c16="http://schemas.microsoft.com/office/drawing/2014/chart" uri="{C3380CC4-5D6E-409C-BE32-E72D297353CC}">
                <c16:uniqueId val="{00000003-4B17-4DF5-A8C6-712AF774E156}"/>
              </c:ext>
            </c:extLst>
          </c:dPt>
          <c:dPt>
            <c:idx val="5"/>
            <c:bubble3D val="0"/>
            <c:extLst>
              <c:ext xmlns:c16="http://schemas.microsoft.com/office/drawing/2014/chart" uri="{C3380CC4-5D6E-409C-BE32-E72D297353CC}">
                <c16:uniqueId val="{00000005-4B17-4DF5-A8C6-712AF774E156}"/>
              </c:ext>
            </c:extLst>
          </c:dPt>
          <c:dPt>
            <c:idx val="6"/>
            <c:bubble3D val="0"/>
            <c:extLst>
              <c:ext xmlns:c16="http://schemas.microsoft.com/office/drawing/2014/chart" uri="{C3380CC4-5D6E-409C-BE32-E72D297353CC}">
                <c16:uniqueId val="{00000007-4B17-4DF5-A8C6-712AF774E156}"/>
              </c:ext>
            </c:extLst>
          </c:dPt>
          <c:dLbls>
            <c:dLbl>
              <c:idx val="1"/>
              <c:layout>
                <c:manualLayout>
                  <c:x val="-1.3537882085402363E-2"/>
                  <c:y val="-0.16906322393822393"/>
                </c:manualLayout>
              </c:layout>
              <c:spPr>
                <a:noFill/>
                <a:ln>
                  <a:noFill/>
                </a:ln>
                <a:effectLst/>
              </c:spPr>
              <c:txPr>
                <a:bodyPr wrap="square" lIns="38100" tIns="19050" rIns="38100" bIns="19050" anchor="ctr">
                  <a:noAutofit/>
                </a:bodyPr>
                <a:lstStyle/>
                <a:p>
                  <a:pPr>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26326668028745798"/>
                      <c:h val="0.24382528957528957"/>
                    </c:manualLayout>
                  </c15:layout>
                </c:ext>
                <c:ext xmlns:c16="http://schemas.microsoft.com/office/drawing/2014/chart" uri="{C3380CC4-5D6E-409C-BE32-E72D297353CC}">
                  <c16:uniqueId val="{00000008-4B17-4DF5-A8C6-712AF774E156}"/>
                </c:ext>
              </c:extLst>
            </c:dLbl>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Glass!$B$15:$B$16</c:f>
              <c:strCache>
                <c:ptCount val="2"/>
                <c:pt idx="0">
                  <c:v>Container glass</c:v>
                </c:pt>
                <c:pt idx="1">
                  <c:v>Mixed glass waste</c:v>
                </c:pt>
              </c:strCache>
            </c:strRef>
          </c:cat>
          <c:val>
            <c:numRef>
              <c:f>Glass!$L$15:$L$16</c:f>
              <c:numCache>
                <c:formatCode>#,##0</c:formatCode>
                <c:ptCount val="2"/>
                <c:pt idx="0">
                  <c:v>122230</c:v>
                </c:pt>
                <c:pt idx="1">
                  <c:v>107767</c:v>
                </c:pt>
              </c:numCache>
            </c:numRef>
          </c:val>
          <c:extLst>
            <c:ext xmlns:c16="http://schemas.microsoft.com/office/drawing/2014/chart" uri="{C3380CC4-5D6E-409C-BE32-E72D297353CC}">
              <c16:uniqueId val="{00000009-4B17-4DF5-A8C6-712AF774E156}"/>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ln>
      <a:solidFill>
        <a:srgbClr val="000000"/>
      </a:solidFill>
    </a:ln>
  </c:spPr>
  <c:txPr>
    <a:bodyPr/>
    <a:lstStyle/>
    <a:p>
      <a:pPr>
        <a:defRPr sz="800">
          <a:latin typeface="Arial" panose="020B0604020202020204" pitchFamily="34" charset="0"/>
          <a:cs typeface="Arial" panose="020B0604020202020204" pitchFamily="34" charset="0"/>
        </a:defRPr>
      </a:pPr>
      <a:endParaRPr lang="en-US"/>
    </a:p>
  </c:txPr>
  <c:printSettings>
    <c:headerFooter alignWithMargins="0"/>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521463999994686"/>
          <c:y val="1.3519597553472549E-2"/>
          <c:w val="0.6748819767214066"/>
          <c:h val="0.98080079138166065"/>
        </c:manualLayout>
      </c:layout>
      <c:pieChart>
        <c:varyColors val="1"/>
        <c:ser>
          <c:idx val="0"/>
          <c:order val="0"/>
          <c:spPr>
            <a:solidFill>
              <a:srgbClr val="E57E5F"/>
            </a:solidFill>
          </c:spPr>
          <c:dPt>
            <c:idx val="0"/>
            <c:bubble3D val="0"/>
            <c:spPr>
              <a:solidFill>
                <a:srgbClr val="40B3E2"/>
              </a:solidFill>
            </c:spPr>
            <c:extLst>
              <c:ext xmlns:c16="http://schemas.microsoft.com/office/drawing/2014/chart" uri="{C3380CC4-5D6E-409C-BE32-E72D297353CC}">
                <c16:uniqueId val="{00000001-F0A1-444D-A86B-5CB651485C37}"/>
              </c:ext>
            </c:extLst>
          </c:dPt>
          <c:dPt>
            <c:idx val="2"/>
            <c:bubble3D val="0"/>
            <c:spPr>
              <a:solidFill>
                <a:srgbClr val="A2D271"/>
              </a:solidFill>
            </c:spPr>
            <c:extLst>
              <c:ext xmlns:c16="http://schemas.microsoft.com/office/drawing/2014/chart" uri="{C3380CC4-5D6E-409C-BE32-E72D297353CC}">
                <c16:uniqueId val="{00000005-F0A1-444D-A86B-5CB651485C37}"/>
              </c:ext>
            </c:extLst>
          </c:dPt>
          <c:dPt>
            <c:idx val="3"/>
            <c:bubble3D val="0"/>
            <c:spPr>
              <a:solidFill>
                <a:srgbClr val="E57E5F"/>
              </a:solidFill>
              <a:ln w="25400">
                <a:noFill/>
              </a:ln>
            </c:spPr>
            <c:extLst>
              <c:ext xmlns:c16="http://schemas.microsoft.com/office/drawing/2014/chart" uri="{C3380CC4-5D6E-409C-BE32-E72D297353CC}">
                <c16:uniqueId val="{00000007-F0A1-444D-A86B-5CB651485C37}"/>
              </c:ext>
            </c:extLst>
          </c:dPt>
          <c:dLbls>
            <c:dLbl>
              <c:idx val="0"/>
              <c:layout>
                <c:manualLayout>
                  <c:x val="4.0031508264299995E-3"/>
                  <c:y val="4.96229222300706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0A1-444D-A86B-5CB651485C37}"/>
                </c:ext>
              </c:extLst>
            </c:dLbl>
            <c:dLbl>
              <c:idx val="1"/>
              <c:layout>
                <c:manualLayout>
                  <c:x val="-2.8022055785009999E-2"/>
                  <c:y val="-2.1707315071381496E-7"/>
                </c:manualLayout>
              </c:layout>
              <c:numFmt formatCode="0%" sourceLinked="0"/>
              <c:spPr>
                <a:noFill/>
                <a:ln>
                  <a:noFill/>
                </a:ln>
                <a:effectLst/>
              </c:spPr>
              <c:txPr>
                <a:bodyPr wrap="square" lIns="38100" tIns="19050" rIns="38100" bIns="19050" anchor="ctr">
                  <a:noAutofit/>
                </a:bodyPr>
                <a:lstStyle/>
                <a:p>
                  <a:pPr>
                    <a:defRPr>
                      <a:solidFill>
                        <a:sysClr val="windowText" lastClr="000000"/>
                      </a:solidFill>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31893102634167808"/>
                      <c:h val="0.16971039402684152"/>
                    </c:manualLayout>
                  </c15:layout>
                </c:ext>
                <c:ext xmlns:c16="http://schemas.microsoft.com/office/drawing/2014/chart" uri="{C3380CC4-5D6E-409C-BE32-E72D297353CC}">
                  <c16:uniqueId val="{00000003-F0A1-444D-A86B-5CB651485C37}"/>
                </c:ext>
              </c:extLst>
            </c:dLbl>
            <c:dLbl>
              <c:idx val="2"/>
              <c:layout>
                <c:manualLayout>
                  <c:x val="-8.8069160577096739E-2"/>
                  <c:y val="-4.4109264204507212E-2"/>
                </c:manualLayout>
              </c:layout>
              <c:numFmt formatCode="0%" sourceLinked="0"/>
              <c:spPr>
                <a:noFill/>
                <a:ln>
                  <a:noFill/>
                </a:ln>
                <a:effectLst/>
              </c:spPr>
              <c:txPr>
                <a:bodyPr wrap="square" lIns="38100" tIns="19050" rIns="38100" bIns="19050" anchor="ctr">
                  <a:noAutofit/>
                </a:bodyPr>
                <a:lstStyle/>
                <a:p>
                  <a:pPr>
                    <a:defRPr>
                      <a:solidFill>
                        <a:sysClr val="windowText" lastClr="000000"/>
                      </a:solidFill>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27407556372716663"/>
                      <c:h val="0.1818130904661038"/>
                    </c:manualLayout>
                  </c15:layout>
                </c:ext>
                <c:ext xmlns:c16="http://schemas.microsoft.com/office/drawing/2014/chart" uri="{C3380CC4-5D6E-409C-BE32-E72D297353CC}">
                  <c16:uniqueId val="{00000005-F0A1-444D-A86B-5CB651485C37}"/>
                </c:ext>
              </c:extLst>
            </c:dLbl>
            <c:numFmt formatCode="0%" sourceLinked="0"/>
            <c:spPr>
              <a:noFill/>
              <a:ln>
                <a:noFill/>
              </a:ln>
              <a:effectLst/>
            </c:spPr>
            <c:txPr>
              <a:bodyPr wrap="square" lIns="38100" tIns="19050" rIns="38100" bIns="19050" anchor="ctr">
                <a:spAutoFit/>
              </a:bodyPr>
              <a:lstStyle/>
              <a:p>
                <a:pPr>
                  <a:defRPr>
                    <a:solidFill>
                      <a:sysClr val="windowText" lastClr="000000"/>
                    </a:solidFill>
                  </a:defRPr>
                </a:pPr>
                <a:endParaRPr lang="en-US"/>
              </a:p>
            </c:txPr>
            <c:dLblPos val="outEnd"/>
            <c:showLegendKey val="0"/>
            <c:showVal val="0"/>
            <c:showCatName val="1"/>
            <c:showSerName val="0"/>
            <c:showPercent val="1"/>
            <c:showBubbleSize val="0"/>
            <c:showLeaderLines val="1"/>
            <c:leaderLines>
              <c:spPr>
                <a:ln>
                  <a:noFill/>
                </a:ln>
              </c:spPr>
            </c:leaderLines>
            <c:extLst>
              <c:ext xmlns:c15="http://schemas.microsoft.com/office/drawing/2012/chart" uri="{CE6537A1-D6FC-4f65-9D91-7224C49458BB}"/>
            </c:extLst>
          </c:dLbls>
          <c:cat>
            <c:strRef>
              <c:f>Metals!$B$22:$B$24</c:f>
              <c:strCache>
                <c:ptCount val="3"/>
                <c:pt idx="0">
                  <c:v>Municipal (MSW)</c:v>
                </c:pt>
                <c:pt idx="1">
                  <c:v>Commercial &amp; Industrial (C&amp;I)</c:v>
                </c:pt>
                <c:pt idx="2">
                  <c:v>Construction &amp; Demolition (C&amp;D)</c:v>
                </c:pt>
              </c:strCache>
            </c:strRef>
          </c:cat>
          <c:val>
            <c:numRef>
              <c:f>Metals!$L$22:$L$24</c:f>
              <c:numCache>
                <c:formatCode>_-* #,##0_-;\-* #,##0_-;_-* "-"??_-;_-@_-</c:formatCode>
                <c:ptCount val="3"/>
                <c:pt idx="0">
                  <c:v>357865</c:v>
                </c:pt>
                <c:pt idx="1">
                  <c:v>929633</c:v>
                </c:pt>
                <c:pt idx="2">
                  <c:v>168081</c:v>
                </c:pt>
              </c:numCache>
            </c:numRef>
          </c:val>
          <c:extLst>
            <c:ext xmlns:c16="http://schemas.microsoft.com/office/drawing/2014/chart" uri="{C3380CC4-5D6E-409C-BE32-E72D297353CC}">
              <c16:uniqueId val="{00000008-F0A1-444D-A86B-5CB651485C37}"/>
            </c:ext>
          </c:extLst>
        </c:ser>
        <c:dLbls>
          <c:dLblPos val="outEnd"/>
          <c:showLegendKey val="0"/>
          <c:showVal val="1"/>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solidFill>
        <a:schemeClr val="tx1"/>
      </a:solidFill>
    </a:ln>
  </c:spPr>
  <c:txPr>
    <a:bodyPr/>
    <a:lstStyle/>
    <a:p>
      <a:pPr>
        <a:defRPr sz="800" b="0" i="0" u="none" strike="noStrike" baseline="0">
          <a:solidFill>
            <a:srgbClr val="333333"/>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53630265293655"/>
          <c:y val="8.1553362573099419E-2"/>
          <c:w val="0.84335151979626199"/>
          <c:h val="0.72283004385964911"/>
        </c:manualLayout>
      </c:layout>
      <c:lineChart>
        <c:grouping val="standard"/>
        <c:varyColors val="0"/>
        <c:ser>
          <c:idx val="0"/>
          <c:order val="0"/>
          <c:tx>
            <c:strRef>
              <c:f>Metals!$B$13</c:f>
              <c:strCache>
                <c:ptCount val="1"/>
                <c:pt idx="0">
                  <c:v>Total metals†</c:v>
                </c:pt>
              </c:strCache>
            </c:strRef>
          </c:tx>
          <c:spPr>
            <a:ln w="22225">
              <a:solidFill>
                <a:srgbClr val="043673"/>
              </a:solidFill>
            </a:ln>
          </c:spPr>
          <c:marker>
            <c:symbol val="square"/>
            <c:size val="6"/>
            <c:spPr>
              <a:solidFill>
                <a:schemeClr val="bg1"/>
              </a:solidFill>
              <a:ln w="19050">
                <a:solidFill>
                  <a:srgbClr val="043673"/>
                </a:solidFill>
              </a:ln>
            </c:spPr>
          </c:marker>
          <c:dLbls>
            <c:spPr>
              <a:noFill/>
              <a:ln>
                <a:noFill/>
              </a:ln>
              <a:effectLst/>
            </c:spPr>
            <c:txPr>
              <a:bodyPr wrap="square" lIns="38100" tIns="19050" rIns="38100" bIns="19050" anchor="ctr">
                <a:spAutoFit/>
              </a:bodyPr>
              <a:lstStyle/>
              <a:p>
                <a:pPr>
                  <a:defRPr>
                    <a:solidFill>
                      <a:sysClr val="windowText" lastClr="00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Aggregates!$C$11:$L$11</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Metals!$C$13:$L$13</c:f>
              <c:numCache>
                <c:formatCode>_-* #,##0_-;\-* #,##0_-;_-* "-"??_-;_-@_-</c:formatCode>
                <c:ptCount val="10"/>
                <c:pt idx="0">
                  <c:v>1097433</c:v>
                </c:pt>
                <c:pt idx="1">
                  <c:v>1408712</c:v>
                </c:pt>
                <c:pt idx="2">
                  <c:v>1389996</c:v>
                </c:pt>
                <c:pt idx="3">
                  <c:v>1470493</c:v>
                </c:pt>
                <c:pt idx="4">
                  <c:v>1389518</c:v>
                </c:pt>
                <c:pt idx="5">
                  <c:v>1548665</c:v>
                </c:pt>
                <c:pt idx="6">
                  <c:v>1415153</c:v>
                </c:pt>
                <c:pt idx="7">
                  <c:v>1422679</c:v>
                </c:pt>
                <c:pt idx="8">
                  <c:v>1699132</c:v>
                </c:pt>
                <c:pt idx="9">
                  <c:v>1455579</c:v>
                </c:pt>
              </c:numCache>
            </c:numRef>
          </c:val>
          <c:smooth val="0"/>
          <c:extLst>
            <c:ext xmlns:c16="http://schemas.microsoft.com/office/drawing/2014/chart" uri="{C3380CC4-5D6E-409C-BE32-E72D297353CC}">
              <c16:uniqueId val="{00000000-74E2-44EE-BC2F-283942FB66FC}"/>
            </c:ext>
          </c:extLst>
        </c:ser>
        <c:dLbls>
          <c:showLegendKey val="0"/>
          <c:showVal val="0"/>
          <c:showCatName val="0"/>
          <c:showSerName val="0"/>
          <c:showPercent val="0"/>
          <c:showBubbleSize val="0"/>
        </c:dLbls>
        <c:marker val="1"/>
        <c:smooth val="0"/>
        <c:axId val="379230240"/>
        <c:axId val="379228280"/>
      </c:lineChart>
      <c:catAx>
        <c:axId val="379230240"/>
        <c:scaling>
          <c:orientation val="minMax"/>
        </c:scaling>
        <c:delete val="0"/>
        <c:axPos val="b"/>
        <c:numFmt formatCode="General" sourceLinked="1"/>
        <c:majorTickMark val="none"/>
        <c:minorTickMark val="out"/>
        <c:tickLblPos val="nextTo"/>
        <c:spPr>
          <a:ln w="3175">
            <a:solidFill>
              <a:schemeClr val="tx1"/>
            </a:solidFill>
            <a:prstDash val="solid"/>
          </a:ln>
        </c:spPr>
        <c:txPr>
          <a:bodyPr rot="-2700000" vert="horz"/>
          <a:lstStyle/>
          <a:p>
            <a:pPr>
              <a:defRPr sz="800" b="0" i="0" u="none" strike="noStrike" baseline="0">
                <a:solidFill>
                  <a:sysClr val="windowText" lastClr="000000"/>
                </a:solidFill>
                <a:latin typeface="Arial"/>
                <a:ea typeface="Arial"/>
                <a:cs typeface="Arial"/>
              </a:defRPr>
            </a:pPr>
            <a:endParaRPr lang="en-US"/>
          </a:p>
        </c:txPr>
        <c:crossAx val="379228280"/>
        <c:crosses val="autoZero"/>
        <c:auto val="1"/>
        <c:lblAlgn val="ctr"/>
        <c:lblOffset val="100"/>
        <c:noMultiLvlLbl val="0"/>
      </c:catAx>
      <c:valAx>
        <c:axId val="379228280"/>
        <c:scaling>
          <c:orientation val="minMax"/>
        </c:scaling>
        <c:delete val="0"/>
        <c:axPos val="l"/>
        <c:title>
          <c:tx>
            <c:rich>
              <a:bodyPr/>
              <a:lstStyle/>
              <a:p>
                <a:pPr>
                  <a:defRPr sz="800" b="0" i="0" u="none" strike="noStrike" baseline="0">
                    <a:solidFill>
                      <a:sysClr val="windowText" lastClr="000000"/>
                    </a:solidFill>
                    <a:latin typeface="Arial"/>
                    <a:ea typeface="Arial"/>
                    <a:cs typeface="Arial"/>
                  </a:defRPr>
                </a:pPr>
                <a:r>
                  <a:rPr lang="en-AU">
                    <a:solidFill>
                      <a:sysClr val="windowText" lastClr="000000"/>
                    </a:solidFill>
                  </a:rPr>
                  <a:t>Tonnes (million)</a:t>
                </a:r>
              </a:p>
            </c:rich>
          </c:tx>
          <c:layout>
            <c:manualLayout>
              <c:xMode val="edge"/>
              <c:yMode val="edge"/>
              <c:x val="7.4008292613272127E-3"/>
              <c:y val="0.3061925939645434"/>
            </c:manualLayout>
          </c:layout>
          <c:overlay val="0"/>
          <c:spPr>
            <a:noFill/>
            <a:ln w="25400">
              <a:noFill/>
            </a:ln>
          </c:spPr>
        </c:title>
        <c:numFmt formatCode="#,##0" sourceLinked="0"/>
        <c:majorTickMark val="out"/>
        <c:minorTickMark val="out"/>
        <c:tickLblPos val="nextTo"/>
        <c:spPr>
          <a:ln w="3175">
            <a:solidFill>
              <a:sysClr val="windowText" lastClr="000000"/>
            </a:solidFill>
            <a:prstDash val="solid"/>
          </a:ln>
        </c:spPr>
        <c:txPr>
          <a:bodyPr rot="0" vert="horz"/>
          <a:lstStyle/>
          <a:p>
            <a:pPr>
              <a:defRPr sz="800" b="0" i="0" u="none" strike="noStrike" baseline="0">
                <a:solidFill>
                  <a:sysClr val="windowText" lastClr="000000"/>
                </a:solidFill>
                <a:latin typeface="Arial"/>
                <a:ea typeface="Arial"/>
                <a:cs typeface="Arial"/>
              </a:defRPr>
            </a:pPr>
            <a:endParaRPr lang="en-US"/>
          </a:p>
        </c:txPr>
        <c:crossAx val="379230240"/>
        <c:crosses val="autoZero"/>
        <c:crossBetween val="between"/>
        <c:majorUnit val="500000"/>
        <c:dispUnits>
          <c:builtInUnit val="thousands"/>
        </c:dispUnits>
      </c:valAx>
      <c:spPr>
        <a:solidFill>
          <a:srgbClr val="FFFFFF"/>
        </a:solidFill>
        <a:ln w="25400">
          <a:noFill/>
        </a:ln>
      </c:spPr>
    </c:plotArea>
    <c:plotVisOnly val="1"/>
    <c:dispBlanksAs val="gap"/>
    <c:showDLblsOverMax val="0"/>
  </c:chart>
  <c:spPr>
    <a:solidFill>
      <a:schemeClr val="bg1"/>
    </a:solidFill>
    <a:ln w="6350" cap="flat" cmpd="sng">
      <a:solidFill>
        <a:schemeClr val="tx1"/>
      </a:solidFill>
      <a:prstDash val="solid"/>
    </a:ln>
    <a:effectLst/>
  </c:spPr>
  <c:txPr>
    <a:bodyPr/>
    <a:lstStyle/>
    <a:p>
      <a:pPr>
        <a:defRPr sz="800" b="0" i="0" u="none" strike="noStrike" baseline="0">
          <a:solidFill>
            <a:srgbClr val="F2A148"/>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94377257735198"/>
          <c:y val="2.7029315225508416E-2"/>
          <c:w val="0.69856111145656596"/>
          <c:h val="0.94883108108108105"/>
        </c:manualLayout>
      </c:layout>
      <c:pieChart>
        <c:varyColors val="1"/>
        <c:ser>
          <c:idx val="0"/>
          <c:order val="0"/>
          <c:spPr>
            <a:solidFill>
              <a:srgbClr val="436896"/>
            </a:solidFill>
          </c:spPr>
          <c:dPt>
            <c:idx val="0"/>
            <c:bubble3D val="0"/>
            <c:spPr>
              <a:solidFill>
                <a:srgbClr val="043673"/>
              </a:solidFill>
            </c:spPr>
            <c:extLst>
              <c:ext xmlns:c16="http://schemas.microsoft.com/office/drawing/2014/chart" uri="{C3380CC4-5D6E-409C-BE32-E72D297353CC}">
                <c16:uniqueId val="{00000001-5EA3-4B81-8466-F7DE223B9616}"/>
              </c:ext>
            </c:extLst>
          </c:dPt>
          <c:dPt>
            <c:idx val="1"/>
            <c:bubble3D val="0"/>
            <c:spPr>
              <a:solidFill>
                <a:srgbClr val="436896"/>
              </a:solidFill>
              <a:ln>
                <a:noFill/>
              </a:ln>
            </c:spPr>
            <c:extLst>
              <c:ext xmlns:c16="http://schemas.microsoft.com/office/drawing/2014/chart" uri="{C3380CC4-5D6E-409C-BE32-E72D297353CC}">
                <c16:uniqueId val="{00000003-5EA3-4B81-8466-F7DE223B9616}"/>
              </c:ext>
            </c:extLst>
          </c:dPt>
          <c:dPt>
            <c:idx val="3"/>
            <c:bubble3D val="0"/>
            <c:extLst>
              <c:ext xmlns:c16="http://schemas.microsoft.com/office/drawing/2014/chart" uri="{C3380CC4-5D6E-409C-BE32-E72D297353CC}">
                <c16:uniqueId val="{00000004-5EA3-4B81-8466-F7DE223B9616}"/>
              </c:ext>
            </c:extLst>
          </c:dPt>
          <c:dPt>
            <c:idx val="4"/>
            <c:bubble3D val="0"/>
            <c:spPr>
              <a:solidFill>
                <a:srgbClr val="819AB9"/>
              </a:solidFill>
            </c:spPr>
            <c:extLst>
              <c:ext xmlns:c16="http://schemas.microsoft.com/office/drawing/2014/chart" uri="{C3380CC4-5D6E-409C-BE32-E72D297353CC}">
                <c16:uniqueId val="{00000005-5EA3-4B81-8466-F7DE223B9616}"/>
              </c:ext>
            </c:extLst>
          </c:dPt>
          <c:dPt>
            <c:idx val="5"/>
            <c:bubble3D val="0"/>
            <c:spPr>
              <a:solidFill>
                <a:srgbClr val="82C341"/>
              </a:solidFill>
            </c:spPr>
            <c:extLst>
              <c:ext xmlns:c16="http://schemas.microsoft.com/office/drawing/2014/chart" uri="{C3380CC4-5D6E-409C-BE32-E72D297353CC}">
                <c16:uniqueId val="{00000006-5EA3-4B81-8466-F7DE223B9616}"/>
              </c:ext>
            </c:extLst>
          </c:dPt>
          <c:dPt>
            <c:idx val="6"/>
            <c:bubble3D val="0"/>
            <c:extLst>
              <c:ext xmlns:c16="http://schemas.microsoft.com/office/drawing/2014/chart" uri="{C3380CC4-5D6E-409C-BE32-E72D297353CC}">
                <c16:uniqueId val="{00000007-5EA3-4B81-8466-F7DE223B9616}"/>
              </c:ext>
            </c:extLst>
          </c:dPt>
          <c:dLbls>
            <c:dLbl>
              <c:idx val="0"/>
              <c:layout>
                <c:manualLayout>
                  <c:x val="4.5346316946756711E-3"/>
                  <c:y val="-6.082561956200829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EA3-4B81-8466-F7DE223B9616}"/>
                </c:ext>
              </c:extLst>
            </c:dLbl>
            <c:dLbl>
              <c:idx val="1"/>
              <c:delete val="1"/>
              <c:extLst>
                <c:ext xmlns:c15="http://schemas.microsoft.com/office/drawing/2012/chart" uri="{CE6537A1-D6FC-4f65-9D91-7224C49458BB}"/>
                <c:ext xmlns:c16="http://schemas.microsoft.com/office/drawing/2014/chart" uri="{C3380CC4-5D6E-409C-BE32-E72D297353CC}">
                  <c16:uniqueId val="{00000003-5EA3-4B81-8466-F7DE223B9616}"/>
                </c:ext>
              </c:extLst>
            </c:dLbl>
            <c:dLbl>
              <c:idx val="2"/>
              <c:delete val="1"/>
              <c:extLst>
                <c:ext xmlns:c15="http://schemas.microsoft.com/office/drawing/2012/chart" uri="{CE6537A1-D6FC-4f65-9D91-7224C49458BB}"/>
                <c:ext xmlns:c16="http://schemas.microsoft.com/office/drawing/2014/chart" uri="{C3380CC4-5D6E-409C-BE32-E72D297353CC}">
                  <c16:uniqueId val="{00000009-5EA3-4B81-8466-F7DE223B9616}"/>
                </c:ext>
              </c:extLst>
            </c:dLbl>
            <c:dLbl>
              <c:idx val="3"/>
              <c:layout>
                <c:manualLayout>
                  <c:x val="-1.7141353855819066E-2"/>
                  <c:y val="-2.941334815303659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EA3-4B81-8466-F7DE223B9616}"/>
                </c:ext>
              </c:extLst>
            </c:dLbl>
            <c:dLbl>
              <c:idx val="4"/>
              <c:layout>
                <c:manualLayout>
                  <c:x val="-0.23536987592272662"/>
                  <c:y val="-0.24734287351730605"/>
                </c:manualLayout>
              </c:layout>
              <c:showLegendKey val="0"/>
              <c:showVal val="0"/>
              <c:showCatName val="1"/>
              <c:showSerName val="0"/>
              <c:showPercent val="1"/>
              <c:showBubbleSize val="0"/>
              <c:extLst>
                <c:ext xmlns:c15="http://schemas.microsoft.com/office/drawing/2012/chart" uri="{CE6537A1-D6FC-4f65-9D91-7224C49458BB}">
                  <c15:layout>
                    <c:manualLayout>
                      <c:w val="0.25232448562902465"/>
                      <c:h val="0.16955462739445304"/>
                    </c:manualLayout>
                  </c15:layout>
                </c:ext>
                <c:ext xmlns:c16="http://schemas.microsoft.com/office/drawing/2014/chart" uri="{C3380CC4-5D6E-409C-BE32-E72D297353CC}">
                  <c16:uniqueId val="{00000005-5EA3-4B81-8466-F7DE223B9616}"/>
                </c:ext>
              </c:extLst>
            </c:dLbl>
            <c:dLbl>
              <c:idx val="5"/>
              <c:spPr>
                <a:noFill/>
                <a:ln>
                  <a:noFill/>
                </a:ln>
                <a:effectLst/>
              </c:spPr>
              <c:txPr>
                <a:bodyPr wrap="square" lIns="38100" tIns="19050" rIns="38100" bIns="19050" anchor="ctr">
                  <a:noAutofit/>
                </a:bodyPr>
                <a:lstStyle/>
                <a:p>
                  <a:pPr>
                    <a:defRPr/>
                  </a:pPr>
                  <a:endParaRPr lang="en-US"/>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6-5EA3-4B81-8466-F7DE223B9616}"/>
                </c:ext>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Metals!$B$15:$B$20</c:f>
              <c:strCache>
                <c:ptCount val="6"/>
                <c:pt idx="0">
                  <c:v>Aluminium</c:v>
                </c:pt>
                <c:pt idx="1">
                  <c:v>Batteries</c:v>
                </c:pt>
                <c:pt idx="2">
                  <c:v>Car bodies</c:v>
                </c:pt>
                <c:pt idx="3">
                  <c:v>Non-ferrous</c:v>
                </c:pt>
                <c:pt idx="4">
                  <c:v>Other &amp; mixed metals</c:v>
                </c:pt>
                <c:pt idx="5">
                  <c:v>Steel (incl. packaging steel)</c:v>
                </c:pt>
              </c:strCache>
            </c:strRef>
          </c:cat>
          <c:val>
            <c:numRef>
              <c:f>Metals!$L$15:$L$20</c:f>
              <c:numCache>
                <c:formatCode>_-* #,##0_-;\-* #,##0_-;_-* "-"??_-;_-@_-</c:formatCode>
                <c:ptCount val="6"/>
                <c:pt idx="0">
                  <c:v>87438</c:v>
                </c:pt>
                <c:pt idx="1">
                  <c:v>0</c:v>
                </c:pt>
                <c:pt idx="2">
                  <c:v>0</c:v>
                </c:pt>
                <c:pt idx="3">
                  <c:v>64165</c:v>
                </c:pt>
                <c:pt idx="4">
                  <c:v>376899</c:v>
                </c:pt>
                <c:pt idx="5">
                  <c:v>927077</c:v>
                </c:pt>
              </c:numCache>
            </c:numRef>
          </c:val>
          <c:extLst>
            <c:ext xmlns:c16="http://schemas.microsoft.com/office/drawing/2014/chart" uri="{C3380CC4-5D6E-409C-BE32-E72D297353CC}">
              <c16:uniqueId val="{00000008-5EA3-4B81-8466-F7DE223B9616}"/>
            </c:ext>
          </c:extLst>
        </c:ser>
        <c:dLbls>
          <c:showLegendKey val="0"/>
          <c:showVal val="0"/>
          <c:showCatName val="0"/>
          <c:showSerName val="0"/>
          <c:showPercent val="0"/>
          <c:showBubbleSize val="0"/>
          <c:showLeaderLines val="1"/>
        </c:dLbls>
        <c:firstSliceAng val="49"/>
      </c:pieChart>
    </c:plotArea>
    <c:plotVisOnly val="1"/>
    <c:dispBlanksAs val="gap"/>
    <c:showDLblsOverMax val="0"/>
  </c:chart>
  <c:spPr>
    <a:ln>
      <a:solidFill>
        <a:srgbClr val="000000"/>
      </a:solidFill>
    </a:ln>
  </c:spPr>
  <c:txPr>
    <a:bodyPr/>
    <a:lstStyle/>
    <a:p>
      <a:pPr>
        <a:defRPr sz="800">
          <a:latin typeface="Arial" panose="020B0604020202020204" pitchFamily="34" charset="0"/>
          <a:cs typeface="Arial" panose="020B0604020202020204" pitchFamily="34" charset="0"/>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image" Target="../media/image1.wmf"/></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image" Target="../media/image1.wmf"/></Relationships>
</file>

<file path=xl/drawings/_rels/drawing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image" Target="../media/image1.wmf"/></Relationships>
</file>

<file path=xl/drawings/_rels/drawing7.xml.rels><?xml version="1.0" encoding="UTF-8" standalone="yes"?>
<Relationships xmlns="http://schemas.openxmlformats.org/package/2006/relationships"><Relationship Id="rId3" Type="http://schemas.openxmlformats.org/officeDocument/2006/relationships/image" Target="../media/image1.wmf"/><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chart" Target="../charts/chart1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image" Target="../media/image1.wmf"/></Relationships>
</file>

<file path=xl/drawings/_rels/drawing9.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image" Target="../media/image1.wmf"/><Relationship Id="rId5" Type="http://schemas.openxmlformats.org/officeDocument/2006/relationships/chart" Target="../charts/chart25.xml"/><Relationship Id="rId4" Type="http://schemas.openxmlformats.org/officeDocument/2006/relationships/chart" Target="../charts/chart24.xml"/></Relationships>
</file>

<file path=xl/drawings/drawing1.xml><?xml version="1.0" encoding="utf-8"?>
<xdr:wsDr xmlns:xdr="http://schemas.openxmlformats.org/drawingml/2006/spreadsheetDrawing" xmlns:a="http://schemas.openxmlformats.org/drawingml/2006/main">
  <xdr:twoCellAnchor>
    <xdr:from>
      <xdr:col>1</xdr:col>
      <xdr:colOff>0</xdr:colOff>
      <xdr:row>37</xdr:row>
      <xdr:rowOff>0</xdr:rowOff>
    </xdr:from>
    <xdr:to>
      <xdr:col>1</xdr:col>
      <xdr:colOff>1238250</xdr:colOff>
      <xdr:row>39</xdr:row>
      <xdr:rowOff>78316</xdr:rowOff>
    </xdr:to>
    <xdr:pic>
      <xdr:nvPicPr>
        <xdr:cNvPr id="5" name="Picture 4">
          <a:extLst>
            <a:ext uri="{FF2B5EF4-FFF2-40B4-BE49-F238E27FC236}">
              <a16:creationId xmlns:a16="http://schemas.microsoft.com/office/drawing/2014/main" id="{266E1FEC-8DF5-45CE-A012-55D78D3B93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534150"/>
          <a:ext cx="1238250" cy="446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285750</xdr:colOff>
      <xdr:row>25</xdr:row>
      <xdr:rowOff>57151</xdr:rowOff>
    </xdr:from>
    <xdr:to>
      <xdr:col>14</xdr:col>
      <xdr:colOff>180975</xdr:colOff>
      <xdr:row>41</xdr:row>
      <xdr:rowOff>45358</xdr:rowOff>
    </xdr:to>
    <xdr:grpSp>
      <xdr:nvGrpSpPr>
        <xdr:cNvPr id="34" name="Group 33">
          <a:extLst>
            <a:ext uri="{FF2B5EF4-FFF2-40B4-BE49-F238E27FC236}">
              <a16:creationId xmlns:a16="http://schemas.microsoft.com/office/drawing/2014/main" id="{C4D4B57F-2940-4A96-B285-8701F259B2E7}"/>
            </a:ext>
          </a:extLst>
        </xdr:cNvPr>
        <xdr:cNvGrpSpPr/>
      </xdr:nvGrpSpPr>
      <xdr:grpSpPr>
        <a:xfrm>
          <a:off x="8346515" y="4367680"/>
          <a:ext cx="3697754" cy="2856913"/>
          <a:chOff x="8515350" y="4591050"/>
          <a:chExt cx="3438525" cy="2875404"/>
        </a:xfrm>
      </xdr:grpSpPr>
      <xdr:sp macro="" textlink="">
        <xdr:nvSpPr>
          <xdr:cNvPr id="32" name="TextBox 31">
            <a:extLst>
              <a:ext uri="{FF2B5EF4-FFF2-40B4-BE49-F238E27FC236}">
                <a16:creationId xmlns:a16="http://schemas.microsoft.com/office/drawing/2014/main" id="{2BB9EBE4-E24D-432B-934F-3E38BF939C8B}"/>
              </a:ext>
            </a:extLst>
          </xdr:cNvPr>
          <xdr:cNvSpPr txBox="1"/>
        </xdr:nvSpPr>
        <xdr:spPr>
          <a:xfrm>
            <a:off x="8515350" y="4591050"/>
            <a:ext cx="3438525" cy="2875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ysClr val="windowText" lastClr="000000"/>
                </a:solidFill>
                <a:latin typeface="Arial" panose="020B0604020202020204" pitchFamily="34" charset="0"/>
                <a:cs typeface="Arial" panose="020B0604020202020204" pitchFamily="34" charset="0"/>
              </a:rPr>
              <a:t>Source sectors of Aggregates, masonry &amp; soil received for reprocessing (by weight), </a:t>
            </a:r>
          </a:p>
          <a:p>
            <a:r>
              <a:rPr lang="en-AU" sz="1000" b="1">
                <a:solidFill>
                  <a:sysClr val="windowText" lastClr="000000"/>
                </a:solidFill>
                <a:latin typeface="Arial" panose="020B0604020202020204" pitchFamily="34" charset="0"/>
                <a:cs typeface="Arial" panose="020B0604020202020204" pitchFamily="34" charset="0"/>
              </a:rPr>
              <a:t>Victoria 2017-18</a:t>
            </a:r>
          </a:p>
        </xdr:txBody>
      </xdr:sp>
      <xdr:graphicFrame macro="">
        <xdr:nvGraphicFramePr>
          <xdr:cNvPr id="28" name="Chart 6">
            <a:extLst>
              <a:ext uri="{FF2B5EF4-FFF2-40B4-BE49-F238E27FC236}">
                <a16:creationId xmlns:a16="http://schemas.microsoft.com/office/drawing/2014/main" id="{02631872-56DF-4884-A360-1A0A0C311A36}"/>
              </a:ext>
            </a:extLst>
          </xdr:cNvPr>
          <xdr:cNvGraphicFramePr>
            <a:graphicFrameLocks/>
          </xdr:cNvGraphicFramePr>
        </xdr:nvGraphicFramePr>
        <xdr:xfrm>
          <a:off x="8543926" y="5076825"/>
          <a:ext cx="2985568" cy="2333158"/>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0</xdr:col>
      <xdr:colOff>161925</xdr:colOff>
      <xdr:row>26</xdr:row>
      <xdr:rowOff>28576</xdr:rowOff>
    </xdr:from>
    <xdr:to>
      <xdr:col>4</xdr:col>
      <xdr:colOff>668956</xdr:colOff>
      <xdr:row>41</xdr:row>
      <xdr:rowOff>36286</xdr:rowOff>
    </xdr:to>
    <xdr:grpSp>
      <xdr:nvGrpSpPr>
        <xdr:cNvPr id="36" name="Group 35">
          <a:extLst>
            <a:ext uri="{FF2B5EF4-FFF2-40B4-BE49-F238E27FC236}">
              <a16:creationId xmlns:a16="http://schemas.microsoft.com/office/drawing/2014/main" id="{323FA3FD-68BA-496B-BB6C-E024B77BD565}"/>
            </a:ext>
          </a:extLst>
        </xdr:cNvPr>
        <xdr:cNvGrpSpPr/>
      </xdr:nvGrpSpPr>
      <xdr:grpSpPr>
        <a:xfrm>
          <a:off x="161925" y="4518400"/>
          <a:ext cx="4869855" cy="2697121"/>
          <a:chOff x="161925" y="4752975"/>
          <a:chExt cx="4882269" cy="2713981"/>
        </a:xfrm>
      </xdr:grpSpPr>
      <xdr:sp macro="" textlink="">
        <xdr:nvSpPr>
          <xdr:cNvPr id="29" name="TextBox 28">
            <a:extLst>
              <a:ext uri="{FF2B5EF4-FFF2-40B4-BE49-F238E27FC236}">
                <a16:creationId xmlns:a16="http://schemas.microsoft.com/office/drawing/2014/main" id="{F1908BEA-D6C6-4C92-927B-5955A33A504D}"/>
              </a:ext>
            </a:extLst>
          </xdr:cNvPr>
          <xdr:cNvSpPr txBox="1"/>
        </xdr:nvSpPr>
        <xdr:spPr>
          <a:xfrm>
            <a:off x="161925" y="4752975"/>
            <a:ext cx="4791075" cy="2713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ysClr val="windowText" lastClr="000000"/>
                </a:solidFill>
                <a:latin typeface="Arial" panose="020B0604020202020204" pitchFamily="34" charset="0"/>
                <a:cs typeface="Arial" panose="020B0604020202020204" pitchFamily="34" charset="0"/>
              </a:rPr>
              <a:t>Aggregates, masonry &amp; soil waste recovered for reprocessing, </a:t>
            </a:r>
          </a:p>
          <a:p>
            <a:r>
              <a:rPr lang="en-AU" sz="1000" b="1">
                <a:solidFill>
                  <a:sysClr val="windowText" lastClr="000000"/>
                </a:solidFill>
                <a:latin typeface="Arial" panose="020B0604020202020204" pitchFamily="34" charset="0"/>
                <a:cs typeface="Arial" panose="020B0604020202020204" pitchFamily="34" charset="0"/>
              </a:rPr>
              <a:t>Victoria 2008-09 to 2017-18</a:t>
            </a:r>
          </a:p>
        </xdr:txBody>
      </xdr:sp>
      <xdr:graphicFrame macro="">
        <xdr:nvGraphicFramePr>
          <xdr:cNvPr id="27" name="Chart 16">
            <a:extLst>
              <a:ext uri="{FF2B5EF4-FFF2-40B4-BE49-F238E27FC236}">
                <a16:creationId xmlns:a16="http://schemas.microsoft.com/office/drawing/2014/main" id="{2202E092-A29A-467A-9287-015835DB3853}"/>
              </a:ext>
            </a:extLst>
          </xdr:cNvPr>
          <xdr:cNvGraphicFramePr>
            <a:graphicFrameLocks/>
          </xdr:cNvGraphicFramePr>
        </xdr:nvGraphicFramePr>
        <xdr:xfrm>
          <a:off x="190504" y="5086350"/>
          <a:ext cx="4853690" cy="23328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4</xdr:col>
      <xdr:colOff>676276</xdr:colOff>
      <xdr:row>25</xdr:row>
      <xdr:rowOff>57151</xdr:rowOff>
    </xdr:from>
    <xdr:to>
      <xdr:col>9</xdr:col>
      <xdr:colOff>285751</xdr:colOff>
      <xdr:row>41</xdr:row>
      <xdr:rowOff>36286</xdr:rowOff>
    </xdr:to>
    <xdr:grpSp>
      <xdr:nvGrpSpPr>
        <xdr:cNvPr id="39" name="Group 38">
          <a:extLst>
            <a:ext uri="{FF2B5EF4-FFF2-40B4-BE49-F238E27FC236}">
              <a16:creationId xmlns:a16="http://schemas.microsoft.com/office/drawing/2014/main" id="{963CE0DA-8168-4BED-B54B-487C6EB37E64}"/>
            </a:ext>
          </a:extLst>
        </xdr:cNvPr>
        <xdr:cNvGrpSpPr/>
      </xdr:nvGrpSpPr>
      <xdr:grpSpPr>
        <a:xfrm>
          <a:off x="5039100" y="4367680"/>
          <a:ext cx="3307416" cy="2847841"/>
          <a:chOff x="4848226" y="4524375"/>
          <a:chExt cx="3181350" cy="2874787"/>
        </a:xfrm>
      </xdr:grpSpPr>
      <xdr:sp macro="" textlink="">
        <xdr:nvSpPr>
          <xdr:cNvPr id="31" name="TextBox 30">
            <a:extLst>
              <a:ext uri="{FF2B5EF4-FFF2-40B4-BE49-F238E27FC236}">
                <a16:creationId xmlns:a16="http://schemas.microsoft.com/office/drawing/2014/main" id="{C130E0B8-3BFC-4A32-8A9A-444061FC3ED1}"/>
              </a:ext>
            </a:extLst>
          </xdr:cNvPr>
          <xdr:cNvSpPr txBox="1"/>
        </xdr:nvSpPr>
        <xdr:spPr>
          <a:xfrm>
            <a:off x="4848226" y="4524375"/>
            <a:ext cx="3181350" cy="2874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ysClr val="windowText" lastClr="000000"/>
                </a:solidFill>
                <a:latin typeface="Arial" panose="020B0604020202020204" pitchFamily="34" charset="0"/>
                <a:cs typeface="Arial" panose="020B0604020202020204" pitchFamily="34" charset="0"/>
              </a:rPr>
              <a:t>Composition of Aggregates, masonry &amp; soil material received for reprocessing (by weight), </a:t>
            </a:r>
          </a:p>
          <a:p>
            <a:r>
              <a:rPr lang="en-AU" sz="1000" b="1">
                <a:solidFill>
                  <a:sysClr val="windowText" lastClr="000000"/>
                </a:solidFill>
                <a:latin typeface="Arial" panose="020B0604020202020204" pitchFamily="34" charset="0"/>
                <a:cs typeface="Arial" panose="020B0604020202020204" pitchFamily="34" charset="0"/>
              </a:rPr>
              <a:t>Victoria 2017-18</a:t>
            </a:r>
          </a:p>
        </xdr:txBody>
      </xdr:sp>
      <xdr:graphicFrame macro="">
        <xdr:nvGraphicFramePr>
          <xdr:cNvPr id="38" name="Chart 37">
            <a:extLst>
              <a:ext uri="{FF2B5EF4-FFF2-40B4-BE49-F238E27FC236}">
                <a16:creationId xmlns:a16="http://schemas.microsoft.com/office/drawing/2014/main" id="{0C9F93D7-4566-4545-A4F3-067DB7BB67C0}"/>
              </a:ext>
            </a:extLst>
          </xdr:cNvPr>
          <xdr:cNvGraphicFramePr>
            <a:graphicFrameLocks/>
          </xdr:cNvGraphicFramePr>
        </xdr:nvGraphicFramePr>
        <xdr:xfrm>
          <a:off x="4914900" y="5010150"/>
          <a:ext cx="3060000" cy="23400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0</xdr:colOff>
      <xdr:row>57</xdr:row>
      <xdr:rowOff>0</xdr:rowOff>
    </xdr:from>
    <xdr:to>
      <xdr:col>1</xdr:col>
      <xdr:colOff>1238250</xdr:colOff>
      <xdr:row>59</xdr:row>
      <xdr:rowOff>84667</xdr:rowOff>
    </xdr:to>
    <xdr:pic>
      <xdr:nvPicPr>
        <xdr:cNvPr id="12" name="Picture 11">
          <a:extLst>
            <a:ext uri="{FF2B5EF4-FFF2-40B4-BE49-F238E27FC236}">
              <a16:creationId xmlns:a16="http://schemas.microsoft.com/office/drawing/2014/main" id="{57E45AD8-D4F2-4D01-9D88-7FC750DCDD3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9571" y="10014857"/>
          <a:ext cx="1238250" cy="447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276225</xdr:colOff>
      <xdr:row>21</xdr:row>
      <xdr:rowOff>1</xdr:rowOff>
    </xdr:from>
    <xdr:to>
      <xdr:col>13</xdr:col>
      <xdr:colOff>400050</xdr:colOff>
      <xdr:row>35</xdr:row>
      <xdr:rowOff>167615</xdr:rowOff>
    </xdr:to>
    <xdr:grpSp>
      <xdr:nvGrpSpPr>
        <xdr:cNvPr id="20" name="Group 19">
          <a:extLst>
            <a:ext uri="{FF2B5EF4-FFF2-40B4-BE49-F238E27FC236}">
              <a16:creationId xmlns:a16="http://schemas.microsoft.com/office/drawing/2014/main" id="{E727EAD3-7593-47B6-A5C6-9724AAF23AFA}"/>
            </a:ext>
          </a:extLst>
        </xdr:cNvPr>
        <xdr:cNvGrpSpPr>
          <a:grpSpLocks noChangeAspect="1"/>
        </xdr:cNvGrpSpPr>
      </xdr:nvGrpSpPr>
      <xdr:grpSpPr>
        <a:xfrm>
          <a:off x="8336990" y="3705413"/>
          <a:ext cx="3268942" cy="2677731"/>
          <a:chOff x="8324850" y="4010025"/>
          <a:chExt cx="3438525" cy="2657068"/>
        </a:xfrm>
      </xdr:grpSpPr>
      <xdr:sp macro="" textlink="">
        <xdr:nvSpPr>
          <xdr:cNvPr id="10" name="TextBox 9">
            <a:extLst>
              <a:ext uri="{FF2B5EF4-FFF2-40B4-BE49-F238E27FC236}">
                <a16:creationId xmlns:a16="http://schemas.microsoft.com/office/drawing/2014/main" id="{D7BE24FB-93F6-459A-981D-A50DB65EE62C}"/>
              </a:ext>
            </a:extLst>
          </xdr:cNvPr>
          <xdr:cNvSpPr txBox="1"/>
        </xdr:nvSpPr>
        <xdr:spPr>
          <a:xfrm>
            <a:off x="8324850" y="4010025"/>
            <a:ext cx="3438525" cy="2581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ysClr val="windowText" lastClr="000000"/>
                </a:solidFill>
                <a:latin typeface="Arial" panose="020B0604020202020204" pitchFamily="34" charset="0"/>
                <a:cs typeface="Arial" panose="020B0604020202020204" pitchFamily="34" charset="0"/>
              </a:rPr>
              <a:t>Source sectors of Glass received for reprocessing (by weight), Victoria 2017-18</a:t>
            </a:r>
          </a:p>
        </xdr:txBody>
      </xdr:sp>
      <xdr:graphicFrame macro="">
        <xdr:nvGraphicFramePr>
          <xdr:cNvPr id="11" name="Chart 6">
            <a:extLst>
              <a:ext uri="{FF2B5EF4-FFF2-40B4-BE49-F238E27FC236}">
                <a16:creationId xmlns:a16="http://schemas.microsoft.com/office/drawing/2014/main" id="{297BD086-252F-411A-BFA9-B96BF6A5BE7C}"/>
              </a:ext>
            </a:extLst>
          </xdr:cNvPr>
          <xdr:cNvGraphicFramePr>
            <a:graphicFrameLocks/>
          </xdr:cNvGraphicFramePr>
        </xdr:nvGraphicFramePr>
        <xdr:xfrm>
          <a:off x="8353426" y="4381497"/>
          <a:ext cx="3367866" cy="2285596"/>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0</xdr:col>
      <xdr:colOff>161925</xdr:colOff>
      <xdr:row>21</xdr:row>
      <xdr:rowOff>161926</xdr:rowOff>
    </xdr:from>
    <xdr:to>
      <xdr:col>4</xdr:col>
      <xdr:colOff>669407</xdr:colOff>
      <xdr:row>35</xdr:row>
      <xdr:rowOff>168385</xdr:rowOff>
    </xdr:to>
    <xdr:grpSp>
      <xdr:nvGrpSpPr>
        <xdr:cNvPr id="21" name="Group 20">
          <a:extLst>
            <a:ext uri="{FF2B5EF4-FFF2-40B4-BE49-F238E27FC236}">
              <a16:creationId xmlns:a16="http://schemas.microsoft.com/office/drawing/2014/main" id="{FCCDBDB3-408C-490B-9358-E8F3DDF227D6}"/>
            </a:ext>
          </a:extLst>
        </xdr:cNvPr>
        <xdr:cNvGrpSpPr>
          <a:grpSpLocks noChangeAspect="1"/>
        </xdr:cNvGrpSpPr>
      </xdr:nvGrpSpPr>
      <xdr:grpSpPr>
        <a:xfrm>
          <a:off x="161925" y="3867338"/>
          <a:ext cx="4870306" cy="2516576"/>
          <a:chOff x="190500" y="4168133"/>
          <a:chExt cx="4583861" cy="2491496"/>
        </a:xfrm>
      </xdr:grpSpPr>
      <xdr:sp macro="" textlink="">
        <xdr:nvSpPr>
          <xdr:cNvPr id="13" name="TextBox 12">
            <a:extLst>
              <a:ext uri="{FF2B5EF4-FFF2-40B4-BE49-F238E27FC236}">
                <a16:creationId xmlns:a16="http://schemas.microsoft.com/office/drawing/2014/main" id="{48A84528-488E-4320-B5DA-9C097C6A3389}"/>
              </a:ext>
            </a:extLst>
          </xdr:cNvPr>
          <xdr:cNvSpPr txBox="1"/>
        </xdr:nvSpPr>
        <xdr:spPr>
          <a:xfrm>
            <a:off x="190500" y="4168133"/>
            <a:ext cx="4572000" cy="241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ysClr val="windowText" lastClr="000000"/>
                </a:solidFill>
                <a:latin typeface="Arial" panose="020B0604020202020204" pitchFamily="34" charset="0"/>
                <a:cs typeface="Arial" panose="020B0604020202020204" pitchFamily="34" charset="0"/>
              </a:rPr>
              <a:t>Glass waste recovered for reprocessing, Victoria 2008-09 to 2017-18</a:t>
            </a:r>
          </a:p>
        </xdr:txBody>
      </xdr:sp>
      <xdr:graphicFrame macro="">
        <xdr:nvGraphicFramePr>
          <xdr:cNvPr id="14" name="Chart 16">
            <a:extLst>
              <a:ext uri="{FF2B5EF4-FFF2-40B4-BE49-F238E27FC236}">
                <a16:creationId xmlns:a16="http://schemas.microsoft.com/office/drawing/2014/main" id="{89733CC5-5314-43FE-A88B-F5B28B981ED6}"/>
              </a:ext>
            </a:extLst>
          </xdr:cNvPr>
          <xdr:cNvGraphicFramePr>
            <a:graphicFrameLocks/>
          </xdr:cNvGraphicFramePr>
        </xdr:nvGraphicFramePr>
        <xdr:xfrm>
          <a:off x="217769" y="4381497"/>
          <a:ext cx="4556592" cy="2278132"/>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4</xdr:col>
      <xdr:colOff>676275</xdr:colOff>
      <xdr:row>21</xdr:row>
      <xdr:rowOff>9524</xdr:rowOff>
    </xdr:from>
    <xdr:to>
      <xdr:col>9</xdr:col>
      <xdr:colOff>227974</xdr:colOff>
      <xdr:row>35</xdr:row>
      <xdr:rowOff>167410</xdr:rowOff>
    </xdr:to>
    <xdr:grpSp>
      <xdr:nvGrpSpPr>
        <xdr:cNvPr id="19" name="Group 18">
          <a:extLst>
            <a:ext uri="{FF2B5EF4-FFF2-40B4-BE49-F238E27FC236}">
              <a16:creationId xmlns:a16="http://schemas.microsoft.com/office/drawing/2014/main" id="{31DBAC85-6192-4555-A3E6-2E4F71AC0B80}"/>
            </a:ext>
          </a:extLst>
        </xdr:cNvPr>
        <xdr:cNvGrpSpPr>
          <a:grpSpLocks noChangeAspect="1"/>
        </xdr:cNvGrpSpPr>
      </xdr:nvGrpSpPr>
      <xdr:grpSpPr>
        <a:xfrm>
          <a:off x="5039099" y="3714936"/>
          <a:ext cx="3249640" cy="2668003"/>
          <a:chOff x="4829175" y="4019550"/>
          <a:chExt cx="3743861" cy="2647413"/>
        </a:xfrm>
      </xdr:grpSpPr>
      <xdr:sp macro="" textlink="">
        <xdr:nvSpPr>
          <xdr:cNvPr id="7" name="TextBox 6">
            <a:extLst>
              <a:ext uri="{FF2B5EF4-FFF2-40B4-BE49-F238E27FC236}">
                <a16:creationId xmlns:a16="http://schemas.microsoft.com/office/drawing/2014/main" id="{DC972E81-EFAC-4B95-8763-2BF3964208EF}"/>
              </a:ext>
            </a:extLst>
          </xdr:cNvPr>
          <xdr:cNvSpPr txBox="1"/>
        </xdr:nvSpPr>
        <xdr:spPr>
          <a:xfrm>
            <a:off x="4829175" y="4019550"/>
            <a:ext cx="3438525" cy="2571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ysClr val="windowText" lastClr="000000"/>
                </a:solidFill>
                <a:latin typeface="Arial" panose="020B0604020202020204" pitchFamily="34" charset="0"/>
                <a:cs typeface="Arial" panose="020B0604020202020204" pitchFamily="34" charset="0"/>
              </a:rPr>
              <a:t>Composition of Glass material received for reprocessing (by weight), Victoria 2017-18</a:t>
            </a:r>
          </a:p>
        </xdr:txBody>
      </xdr:sp>
      <xdr:graphicFrame macro="">
        <xdr:nvGraphicFramePr>
          <xdr:cNvPr id="18" name="Chart 1">
            <a:extLst>
              <a:ext uri="{FF2B5EF4-FFF2-40B4-BE49-F238E27FC236}">
                <a16:creationId xmlns:a16="http://schemas.microsoft.com/office/drawing/2014/main" id="{70655425-91C6-45C9-8F5C-B4387936EC19}"/>
              </a:ext>
            </a:extLst>
          </xdr:cNvPr>
          <xdr:cNvGraphicFramePr>
            <a:graphicFrameLocks/>
          </xdr:cNvGraphicFramePr>
        </xdr:nvGraphicFramePr>
        <xdr:xfrm>
          <a:off x="4905374" y="4381499"/>
          <a:ext cx="3667662" cy="2285464"/>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0</xdr:colOff>
      <xdr:row>53</xdr:row>
      <xdr:rowOff>0</xdr:rowOff>
    </xdr:from>
    <xdr:to>
      <xdr:col>1</xdr:col>
      <xdr:colOff>1238250</xdr:colOff>
      <xdr:row>55</xdr:row>
      <xdr:rowOff>65616</xdr:rowOff>
    </xdr:to>
    <xdr:pic>
      <xdr:nvPicPr>
        <xdr:cNvPr id="24" name="Picture 23">
          <a:extLst>
            <a:ext uri="{FF2B5EF4-FFF2-40B4-BE49-F238E27FC236}">
              <a16:creationId xmlns:a16="http://schemas.microsoft.com/office/drawing/2014/main" id="{EC38894F-433C-4B5F-83B5-A81AEB4A949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0500" y="9591675"/>
          <a:ext cx="1238250" cy="427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286122</xdr:colOff>
      <xdr:row>26</xdr:row>
      <xdr:rowOff>0</xdr:rowOff>
    </xdr:from>
    <xdr:to>
      <xdr:col>13</xdr:col>
      <xdr:colOff>409947</xdr:colOff>
      <xdr:row>40</xdr:row>
      <xdr:rowOff>3259</xdr:rowOff>
    </xdr:to>
    <xdr:grpSp>
      <xdr:nvGrpSpPr>
        <xdr:cNvPr id="6" name="Group 5">
          <a:extLst>
            <a:ext uri="{FF2B5EF4-FFF2-40B4-BE49-F238E27FC236}">
              <a16:creationId xmlns:a16="http://schemas.microsoft.com/office/drawing/2014/main" id="{F6B7C8CE-83B2-4720-9296-42565DB48711}"/>
            </a:ext>
          </a:extLst>
        </xdr:cNvPr>
        <xdr:cNvGrpSpPr>
          <a:grpSpLocks noChangeAspect="1"/>
        </xdr:cNvGrpSpPr>
      </xdr:nvGrpSpPr>
      <xdr:grpSpPr>
        <a:xfrm>
          <a:off x="8346887" y="4467412"/>
          <a:ext cx="3268942" cy="2513376"/>
          <a:chOff x="8324850" y="4010025"/>
          <a:chExt cx="3438525" cy="2657068"/>
        </a:xfrm>
      </xdr:grpSpPr>
      <xdr:sp macro="" textlink="">
        <xdr:nvSpPr>
          <xdr:cNvPr id="7" name="TextBox 6">
            <a:extLst>
              <a:ext uri="{FF2B5EF4-FFF2-40B4-BE49-F238E27FC236}">
                <a16:creationId xmlns:a16="http://schemas.microsoft.com/office/drawing/2014/main" id="{9DD8FD84-917F-4DA6-B6C2-3E18C5A3F762}"/>
              </a:ext>
            </a:extLst>
          </xdr:cNvPr>
          <xdr:cNvSpPr txBox="1"/>
        </xdr:nvSpPr>
        <xdr:spPr>
          <a:xfrm>
            <a:off x="8324850" y="4010025"/>
            <a:ext cx="3438525" cy="2581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ysClr val="windowText" lastClr="000000"/>
                </a:solidFill>
                <a:latin typeface="Arial" panose="020B0604020202020204" pitchFamily="34" charset="0"/>
                <a:cs typeface="Arial" panose="020B0604020202020204" pitchFamily="34" charset="0"/>
              </a:rPr>
              <a:t>Source sectors of Metal received for reprocessing (by weight), Victoria 2017-18</a:t>
            </a:r>
          </a:p>
        </xdr:txBody>
      </xdr:sp>
      <xdr:graphicFrame macro="">
        <xdr:nvGraphicFramePr>
          <xdr:cNvPr id="8" name="Chart 6">
            <a:extLst>
              <a:ext uri="{FF2B5EF4-FFF2-40B4-BE49-F238E27FC236}">
                <a16:creationId xmlns:a16="http://schemas.microsoft.com/office/drawing/2014/main" id="{30CBBF58-46F5-49F0-A7F2-249149D4ED41}"/>
              </a:ext>
            </a:extLst>
          </xdr:cNvPr>
          <xdr:cNvGraphicFramePr>
            <a:graphicFrameLocks/>
          </xdr:cNvGraphicFramePr>
        </xdr:nvGraphicFramePr>
        <xdr:xfrm>
          <a:off x="8353426" y="4381497"/>
          <a:ext cx="3367866" cy="2285596"/>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0</xdr:col>
      <xdr:colOff>171822</xdr:colOff>
      <xdr:row>26</xdr:row>
      <xdr:rowOff>109628</xdr:rowOff>
    </xdr:from>
    <xdr:to>
      <xdr:col>4</xdr:col>
      <xdr:colOff>679304</xdr:colOff>
      <xdr:row>40</xdr:row>
      <xdr:rowOff>4029</xdr:rowOff>
    </xdr:to>
    <xdr:grpSp>
      <xdr:nvGrpSpPr>
        <xdr:cNvPr id="9" name="Group 8">
          <a:extLst>
            <a:ext uri="{FF2B5EF4-FFF2-40B4-BE49-F238E27FC236}">
              <a16:creationId xmlns:a16="http://schemas.microsoft.com/office/drawing/2014/main" id="{0B2BEF68-25AC-4C19-9279-21C279934BD0}"/>
            </a:ext>
          </a:extLst>
        </xdr:cNvPr>
        <xdr:cNvGrpSpPr>
          <a:grpSpLocks noChangeAspect="1"/>
        </xdr:cNvGrpSpPr>
      </xdr:nvGrpSpPr>
      <xdr:grpSpPr>
        <a:xfrm>
          <a:off x="171822" y="4577040"/>
          <a:ext cx="4870306" cy="2404518"/>
          <a:chOff x="190500" y="4168133"/>
          <a:chExt cx="4583861" cy="2491496"/>
        </a:xfrm>
      </xdr:grpSpPr>
      <xdr:sp macro="" textlink="">
        <xdr:nvSpPr>
          <xdr:cNvPr id="10" name="TextBox 9">
            <a:extLst>
              <a:ext uri="{FF2B5EF4-FFF2-40B4-BE49-F238E27FC236}">
                <a16:creationId xmlns:a16="http://schemas.microsoft.com/office/drawing/2014/main" id="{9CF0CF79-5F3E-4969-A299-310BDDB1E715}"/>
              </a:ext>
            </a:extLst>
          </xdr:cNvPr>
          <xdr:cNvSpPr txBox="1"/>
        </xdr:nvSpPr>
        <xdr:spPr>
          <a:xfrm>
            <a:off x="190500" y="4168133"/>
            <a:ext cx="4572000" cy="241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ysClr val="windowText" lastClr="000000"/>
                </a:solidFill>
                <a:latin typeface="Arial" panose="020B0604020202020204" pitchFamily="34" charset="0"/>
                <a:cs typeface="Arial" panose="020B0604020202020204" pitchFamily="34" charset="0"/>
              </a:rPr>
              <a:t>Metal waste recovered for reprocessing, Victoria 2008-09 to 2017-18</a:t>
            </a:r>
          </a:p>
        </xdr:txBody>
      </xdr:sp>
      <xdr:graphicFrame macro="">
        <xdr:nvGraphicFramePr>
          <xdr:cNvPr id="11" name="Chart 16">
            <a:extLst>
              <a:ext uri="{FF2B5EF4-FFF2-40B4-BE49-F238E27FC236}">
                <a16:creationId xmlns:a16="http://schemas.microsoft.com/office/drawing/2014/main" id="{108FFD99-F170-4FB9-B1F9-607FCE047E82}"/>
              </a:ext>
            </a:extLst>
          </xdr:cNvPr>
          <xdr:cNvGraphicFramePr>
            <a:graphicFrameLocks/>
          </xdr:cNvGraphicFramePr>
        </xdr:nvGraphicFramePr>
        <xdr:xfrm>
          <a:off x="217769" y="4381497"/>
          <a:ext cx="4556592" cy="2278132"/>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4</xdr:col>
      <xdr:colOff>686172</xdr:colOff>
      <xdr:row>26</xdr:row>
      <xdr:rowOff>0</xdr:rowOff>
    </xdr:from>
    <xdr:to>
      <xdr:col>9</xdr:col>
      <xdr:colOff>237871</xdr:colOff>
      <xdr:row>40</xdr:row>
      <xdr:rowOff>3054</xdr:rowOff>
    </xdr:to>
    <xdr:grpSp>
      <xdr:nvGrpSpPr>
        <xdr:cNvPr id="12" name="Group 11">
          <a:extLst>
            <a:ext uri="{FF2B5EF4-FFF2-40B4-BE49-F238E27FC236}">
              <a16:creationId xmlns:a16="http://schemas.microsoft.com/office/drawing/2014/main" id="{58921B49-0415-4AE5-9696-5ECC273261E5}"/>
            </a:ext>
          </a:extLst>
        </xdr:cNvPr>
        <xdr:cNvGrpSpPr>
          <a:grpSpLocks noChangeAspect="1"/>
        </xdr:cNvGrpSpPr>
      </xdr:nvGrpSpPr>
      <xdr:grpSpPr>
        <a:xfrm>
          <a:off x="5048996" y="4467412"/>
          <a:ext cx="3249640" cy="2513171"/>
          <a:chOff x="4829175" y="4019550"/>
          <a:chExt cx="3743861" cy="2647413"/>
        </a:xfrm>
      </xdr:grpSpPr>
      <xdr:sp macro="" textlink="">
        <xdr:nvSpPr>
          <xdr:cNvPr id="13" name="TextBox 12">
            <a:extLst>
              <a:ext uri="{FF2B5EF4-FFF2-40B4-BE49-F238E27FC236}">
                <a16:creationId xmlns:a16="http://schemas.microsoft.com/office/drawing/2014/main" id="{0A96BE5A-F3DE-4AA9-AA3F-4F2FA340B50A}"/>
              </a:ext>
            </a:extLst>
          </xdr:cNvPr>
          <xdr:cNvSpPr txBox="1"/>
        </xdr:nvSpPr>
        <xdr:spPr>
          <a:xfrm>
            <a:off x="4829175" y="4019550"/>
            <a:ext cx="3438525" cy="2571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ysClr val="windowText" lastClr="000000"/>
                </a:solidFill>
                <a:latin typeface="Arial" panose="020B0604020202020204" pitchFamily="34" charset="0"/>
                <a:cs typeface="Arial" panose="020B0604020202020204" pitchFamily="34" charset="0"/>
              </a:rPr>
              <a:t>Composition of Metal material received for reprocessing (by weight), Victoria 2017-18</a:t>
            </a:r>
          </a:p>
        </xdr:txBody>
      </xdr:sp>
      <xdr:graphicFrame macro="">
        <xdr:nvGraphicFramePr>
          <xdr:cNvPr id="14" name="Chart 1">
            <a:extLst>
              <a:ext uri="{FF2B5EF4-FFF2-40B4-BE49-F238E27FC236}">
                <a16:creationId xmlns:a16="http://schemas.microsoft.com/office/drawing/2014/main" id="{3BC39526-0CAA-4601-8FAC-A5A90D959CB2}"/>
              </a:ext>
            </a:extLst>
          </xdr:cNvPr>
          <xdr:cNvGraphicFramePr>
            <a:graphicFrameLocks/>
          </xdr:cNvGraphicFramePr>
        </xdr:nvGraphicFramePr>
        <xdr:xfrm>
          <a:off x="4905374" y="4381499"/>
          <a:ext cx="3667662" cy="2285464"/>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0</xdr:colOff>
      <xdr:row>57</xdr:row>
      <xdr:rowOff>0</xdr:rowOff>
    </xdr:from>
    <xdr:to>
      <xdr:col>1</xdr:col>
      <xdr:colOff>1238250</xdr:colOff>
      <xdr:row>59</xdr:row>
      <xdr:rowOff>77194</xdr:rowOff>
    </xdr:to>
    <xdr:pic>
      <xdr:nvPicPr>
        <xdr:cNvPr id="15" name="Picture 14">
          <a:extLst>
            <a:ext uri="{FF2B5EF4-FFF2-40B4-BE49-F238E27FC236}">
              <a16:creationId xmlns:a16="http://schemas.microsoft.com/office/drawing/2014/main" id="{AE4275D0-4215-41BD-8628-3A84762968E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0500" y="9816353"/>
          <a:ext cx="1238250" cy="435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286122</xdr:colOff>
      <xdr:row>24</xdr:row>
      <xdr:rowOff>126997</xdr:rowOff>
    </xdr:from>
    <xdr:to>
      <xdr:col>13</xdr:col>
      <xdr:colOff>409947</xdr:colOff>
      <xdr:row>38</xdr:row>
      <xdr:rowOff>175082</xdr:rowOff>
    </xdr:to>
    <xdr:grpSp>
      <xdr:nvGrpSpPr>
        <xdr:cNvPr id="6" name="Group 5">
          <a:extLst>
            <a:ext uri="{FF2B5EF4-FFF2-40B4-BE49-F238E27FC236}">
              <a16:creationId xmlns:a16="http://schemas.microsoft.com/office/drawing/2014/main" id="{2DB76FDE-FEA1-4861-AE75-D454E717F904}"/>
            </a:ext>
          </a:extLst>
        </xdr:cNvPr>
        <xdr:cNvGrpSpPr>
          <a:grpSpLocks noChangeAspect="1"/>
        </xdr:cNvGrpSpPr>
      </xdr:nvGrpSpPr>
      <xdr:grpSpPr>
        <a:xfrm>
          <a:off x="8346887" y="4280644"/>
          <a:ext cx="3268942" cy="2558203"/>
          <a:chOff x="8324850" y="4010025"/>
          <a:chExt cx="3438525" cy="2657068"/>
        </a:xfrm>
      </xdr:grpSpPr>
      <xdr:sp macro="" textlink="">
        <xdr:nvSpPr>
          <xdr:cNvPr id="7" name="TextBox 6">
            <a:extLst>
              <a:ext uri="{FF2B5EF4-FFF2-40B4-BE49-F238E27FC236}">
                <a16:creationId xmlns:a16="http://schemas.microsoft.com/office/drawing/2014/main" id="{FEA5FBD4-8D74-4604-BB16-E6EDB381204C}"/>
              </a:ext>
            </a:extLst>
          </xdr:cNvPr>
          <xdr:cNvSpPr txBox="1"/>
        </xdr:nvSpPr>
        <xdr:spPr>
          <a:xfrm>
            <a:off x="8324850" y="4010025"/>
            <a:ext cx="3438525" cy="2581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ysClr val="windowText" lastClr="000000"/>
                </a:solidFill>
                <a:latin typeface="Arial" panose="020B0604020202020204" pitchFamily="34" charset="0"/>
                <a:cs typeface="Arial" panose="020B0604020202020204" pitchFamily="34" charset="0"/>
              </a:rPr>
              <a:t>Source sectors of Organic material received for reprocessing (by weight), Victoria 2017-18</a:t>
            </a:r>
          </a:p>
        </xdr:txBody>
      </xdr:sp>
      <xdr:graphicFrame macro="">
        <xdr:nvGraphicFramePr>
          <xdr:cNvPr id="8" name="Chart 6">
            <a:extLst>
              <a:ext uri="{FF2B5EF4-FFF2-40B4-BE49-F238E27FC236}">
                <a16:creationId xmlns:a16="http://schemas.microsoft.com/office/drawing/2014/main" id="{01967841-6CA4-4C5A-B3EC-A6D48855ADC2}"/>
              </a:ext>
            </a:extLst>
          </xdr:cNvPr>
          <xdr:cNvGraphicFramePr>
            <a:graphicFrameLocks/>
          </xdr:cNvGraphicFramePr>
        </xdr:nvGraphicFramePr>
        <xdr:xfrm>
          <a:off x="8353426" y="4381497"/>
          <a:ext cx="3367866" cy="2285596"/>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0</xdr:col>
      <xdr:colOff>171822</xdr:colOff>
      <xdr:row>25</xdr:row>
      <xdr:rowOff>102157</xdr:rowOff>
    </xdr:from>
    <xdr:to>
      <xdr:col>4</xdr:col>
      <xdr:colOff>679304</xdr:colOff>
      <xdr:row>38</xdr:row>
      <xdr:rowOff>175852</xdr:rowOff>
    </xdr:to>
    <xdr:grpSp>
      <xdr:nvGrpSpPr>
        <xdr:cNvPr id="9" name="Group 8">
          <a:extLst>
            <a:ext uri="{FF2B5EF4-FFF2-40B4-BE49-F238E27FC236}">
              <a16:creationId xmlns:a16="http://schemas.microsoft.com/office/drawing/2014/main" id="{90B1622B-7A4F-4976-B59A-27835A89E5A2}"/>
            </a:ext>
          </a:extLst>
        </xdr:cNvPr>
        <xdr:cNvGrpSpPr>
          <a:grpSpLocks noChangeAspect="1"/>
        </xdr:cNvGrpSpPr>
      </xdr:nvGrpSpPr>
      <xdr:grpSpPr>
        <a:xfrm>
          <a:off x="171822" y="4435098"/>
          <a:ext cx="4870306" cy="2404519"/>
          <a:chOff x="190500" y="4168133"/>
          <a:chExt cx="4583861" cy="2491496"/>
        </a:xfrm>
      </xdr:grpSpPr>
      <xdr:sp macro="" textlink="">
        <xdr:nvSpPr>
          <xdr:cNvPr id="10" name="TextBox 9">
            <a:extLst>
              <a:ext uri="{FF2B5EF4-FFF2-40B4-BE49-F238E27FC236}">
                <a16:creationId xmlns:a16="http://schemas.microsoft.com/office/drawing/2014/main" id="{DE12D491-0A34-4652-9702-0566ECBCCBB4}"/>
              </a:ext>
            </a:extLst>
          </xdr:cNvPr>
          <xdr:cNvSpPr txBox="1"/>
        </xdr:nvSpPr>
        <xdr:spPr>
          <a:xfrm>
            <a:off x="190500" y="4168133"/>
            <a:ext cx="4572000" cy="241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ysClr val="windowText" lastClr="000000"/>
                </a:solidFill>
                <a:latin typeface="Arial" panose="020B0604020202020204" pitchFamily="34" charset="0"/>
                <a:cs typeface="Arial" panose="020B0604020202020204" pitchFamily="34" charset="0"/>
              </a:rPr>
              <a:t>Organic waste recovered for reprocessing, Victoria 2008-09 to 2017-18</a:t>
            </a:r>
          </a:p>
        </xdr:txBody>
      </xdr:sp>
      <xdr:graphicFrame macro="">
        <xdr:nvGraphicFramePr>
          <xdr:cNvPr id="11" name="Chart 16">
            <a:extLst>
              <a:ext uri="{FF2B5EF4-FFF2-40B4-BE49-F238E27FC236}">
                <a16:creationId xmlns:a16="http://schemas.microsoft.com/office/drawing/2014/main" id="{B181B4F7-603E-4E39-A38C-A2EE85781006}"/>
              </a:ext>
            </a:extLst>
          </xdr:cNvPr>
          <xdr:cNvGraphicFramePr>
            <a:graphicFrameLocks/>
          </xdr:cNvGraphicFramePr>
        </xdr:nvGraphicFramePr>
        <xdr:xfrm>
          <a:off x="217769" y="4381497"/>
          <a:ext cx="4556592" cy="2278132"/>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4</xdr:col>
      <xdr:colOff>686172</xdr:colOff>
      <xdr:row>24</xdr:row>
      <xdr:rowOff>136520</xdr:rowOff>
    </xdr:from>
    <xdr:to>
      <xdr:col>9</xdr:col>
      <xdr:colOff>237871</xdr:colOff>
      <xdr:row>38</xdr:row>
      <xdr:rowOff>174877</xdr:rowOff>
    </xdr:to>
    <xdr:grpSp>
      <xdr:nvGrpSpPr>
        <xdr:cNvPr id="12" name="Group 11">
          <a:extLst>
            <a:ext uri="{FF2B5EF4-FFF2-40B4-BE49-F238E27FC236}">
              <a16:creationId xmlns:a16="http://schemas.microsoft.com/office/drawing/2014/main" id="{3E311949-550E-4FDD-BD3F-C1C0EB7434D7}"/>
            </a:ext>
          </a:extLst>
        </xdr:cNvPr>
        <xdr:cNvGrpSpPr>
          <a:grpSpLocks noChangeAspect="1"/>
        </xdr:cNvGrpSpPr>
      </xdr:nvGrpSpPr>
      <xdr:grpSpPr>
        <a:xfrm>
          <a:off x="5048996" y="4290167"/>
          <a:ext cx="3249640" cy="2548475"/>
          <a:chOff x="4829175" y="4019550"/>
          <a:chExt cx="3743861" cy="2647413"/>
        </a:xfrm>
      </xdr:grpSpPr>
      <xdr:sp macro="" textlink="">
        <xdr:nvSpPr>
          <xdr:cNvPr id="13" name="TextBox 12">
            <a:extLst>
              <a:ext uri="{FF2B5EF4-FFF2-40B4-BE49-F238E27FC236}">
                <a16:creationId xmlns:a16="http://schemas.microsoft.com/office/drawing/2014/main" id="{7B716257-87F0-46B0-8781-5AAD99927419}"/>
              </a:ext>
            </a:extLst>
          </xdr:cNvPr>
          <xdr:cNvSpPr txBox="1"/>
        </xdr:nvSpPr>
        <xdr:spPr>
          <a:xfrm>
            <a:off x="4829175" y="4019550"/>
            <a:ext cx="3438525" cy="2571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ysClr val="windowText" lastClr="000000"/>
                </a:solidFill>
                <a:latin typeface="Arial" panose="020B0604020202020204" pitchFamily="34" charset="0"/>
                <a:cs typeface="Arial" panose="020B0604020202020204" pitchFamily="34" charset="0"/>
              </a:rPr>
              <a:t>Composition of Organic material received for reprocessing (by weight), Victoria 2017-18</a:t>
            </a:r>
          </a:p>
        </xdr:txBody>
      </xdr:sp>
      <xdr:graphicFrame macro="">
        <xdr:nvGraphicFramePr>
          <xdr:cNvPr id="14" name="Chart 1">
            <a:extLst>
              <a:ext uri="{FF2B5EF4-FFF2-40B4-BE49-F238E27FC236}">
                <a16:creationId xmlns:a16="http://schemas.microsoft.com/office/drawing/2014/main" id="{3D3A5EAF-71EC-4C0A-A0D9-7C895D73EBE7}"/>
              </a:ext>
            </a:extLst>
          </xdr:cNvPr>
          <xdr:cNvGraphicFramePr>
            <a:graphicFrameLocks/>
          </xdr:cNvGraphicFramePr>
        </xdr:nvGraphicFramePr>
        <xdr:xfrm>
          <a:off x="4905374" y="4381499"/>
          <a:ext cx="3667662" cy="2285464"/>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0</xdr:colOff>
      <xdr:row>56</xdr:row>
      <xdr:rowOff>0</xdr:rowOff>
    </xdr:from>
    <xdr:to>
      <xdr:col>1</xdr:col>
      <xdr:colOff>1238250</xdr:colOff>
      <xdr:row>58</xdr:row>
      <xdr:rowOff>77193</xdr:rowOff>
    </xdr:to>
    <xdr:pic>
      <xdr:nvPicPr>
        <xdr:cNvPr id="15" name="Picture 14">
          <a:extLst>
            <a:ext uri="{FF2B5EF4-FFF2-40B4-BE49-F238E27FC236}">
              <a16:creationId xmlns:a16="http://schemas.microsoft.com/office/drawing/2014/main" id="{14DDFF1B-A6FD-4549-A6B8-BAAD7697C49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4235" y="9898529"/>
          <a:ext cx="1238250" cy="435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286122</xdr:colOff>
      <xdr:row>22</xdr:row>
      <xdr:rowOff>126997</xdr:rowOff>
    </xdr:from>
    <xdr:to>
      <xdr:col>13</xdr:col>
      <xdr:colOff>409947</xdr:colOff>
      <xdr:row>36</xdr:row>
      <xdr:rowOff>175082</xdr:rowOff>
    </xdr:to>
    <xdr:grpSp>
      <xdr:nvGrpSpPr>
        <xdr:cNvPr id="6" name="Group 5">
          <a:extLst>
            <a:ext uri="{FF2B5EF4-FFF2-40B4-BE49-F238E27FC236}">
              <a16:creationId xmlns:a16="http://schemas.microsoft.com/office/drawing/2014/main" id="{689155A8-F4A7-454E-B99C-9F6668F13862}"/>
            </a:ext>
          </a:extLst>
        </xdr:cNvPr>
        <xdr:cNvGrpSpPr>
          <a:grpSpLocks noChangeAspect="1"/>
        </xdr:cNvGrpSpPr>
      </xdr:nvGrpSpPr>
      <xdr:grpSpPr>
        <a:xfrm>
          <a:off x="8346887" y="3966879"/>
          <a:ext cx="3268942" cy="2558203"/>
          <a:chOff x="8324850" y="4010025"/>
          <a:chExt cx="3438525" cy="2657068"/>
        </a:xfrm>
      </xdr:grpSpPr>
      <xdr:sp macro="" textlink="">
        <xdr:nvSpPr>
          <xdr:cNvPr id="7" name="TextBox 6">
            <a:extLst>
              <a:ext uri="{FF2B5EF4-FFF2-40B4-BE49-F238E27FC236}">
                <a16:creationId xmlns:a16="http://schemas.microsoft.com/office/drawing/2014/main" id="{D12CD382-E1AD-4EB2-92FE-FC1ED4F10D84}"/>
              </a:ext>
            </a:extLst>
          </xdr:cNvPr>
          <xdr:cNvSpPr txBox="1"/>
        </xdr:nvSpPr>
        <xdr:spPr>
          <a:xfrm>
            <a:off x="8324850" y="4010025"/>
            <a:ext cx="3438525" cy="2581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ysClr val="windowText" lastClr="000000"/>
                </a:solidFill>
                <a:latin typeface="Arial" panose="020B0604020202020204" pitchFamily="34" charset="0"/>
                <a:cs typeface="Arial" panose="020B0604020202020204" pitchFamily="34" charset="0"/>
              </a:rPr>
              <a:t>Source sectors of Paper</a:t>
            </a:r>
            <a:r>
              <a:rPr lang="en-AU" sz="1000" b="1" baseline="0">
                <a:solidFill>
                  <a:sysClr val="windowText" lastClr="000000"/>
                </a:solidFill>
                <a:latin typeface="Arial" panose="020B0604020202020204" pitchFamily="34" charset="0"/>
                <a:cs typeface="Arial" panose="020B0604020202020204" pitchFamily="34" charset="0"/>
              </a:rPr>
              <a:t> and cardboard</a:t>
            </a:r>
            <a:r>
              <a:rPr lang="en-AU" sz="1000" b="1">
                <a:solidFill>
                  <a:sysClr val="windowText" lastClr="000000"/>
                </a:solidFill>
                <a:latin typeface="Arial" panose="020B0604020202020204" pitchFamily="34" charset="0"/>
                <a:cs typeface="Arial" panose="020B0604020202020204" pitchFamily="34" charset="0"/>
              </a:rPr>
              <a:t> received for reprocessing (by weight), Victoria 2017-18</a:t>
            </a:r>
          </a:p>
        </xdr:txBody>
      </xdr:sp>
      <xdr:graphicFrame macro="">
        <xdr:nvGraphicFramePr>
          <xdr:cNvPr id="8" name="Chart 6">
            <a:extLst>
              <a:ext uri="{FF2B5EF4-FFF2-40B4-BE49-F238E27FC236}">
                <a16:creationId xmlns:a16="http://schemas.microsoft.com/office/drawing/2014/main" id="{3160A12E-3319-43A8-A407-92CFA7F50772}"/>
              </a:ext>
            </a:extLst>
          </xdr:cNvPr>
          <xdr:cNvGraphicFramePr>
            <a:graphicFrameLocks/>
          </xdr:cNvGraphicFramePr>
        </xdr:nvGraphicFramePr>
        <xdr:xfrm>
          <a:off x="8353426" y="4381497"/>
          <a:ext cx="3367866" cy="2285596"/>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0</xdr:col>
      <xdr:colOff>171822</xdr:colOff>
      <xdr:row>22</xdr:row>
      <xdr:rowOff>149413</xdr:rowOff>
    </xdr:from>
    <xdr:to>
      <xdr:col>4</xdr:col>
      <xdr:colOff>679304</xdr:colOff>
      <xdr:row>36</xdr:row>
      <xdr:rowOff>175852</xdr:rowOff>
    </xdr:to>
    <xdr:grpSp>
      <xdr:nvGrpSpPr>
        <xdr:cNvPr id="16" name="Group 15">
          <a:extLst>
            <a:ext uri="{FF2B5EF4-FFF2-40B4-BE49-F238E27FC236}">
              <a16:creationId xmlns:a16="http://schemas.microsoft.com/office/drawing/2014/main" id="{981441E0-8BD5-46B7-BB5B-AD1E548B4C2F}"/>
            </a:ext>
          </a:extLst>
        </xdr:cNvPr>
        <xdr:cNvGrpSpPr/>
      </xdr:nvGrpSpPr>
      <xdr:grpSpPr>
        <a:xfrm>
          <a:off x="171822" y="3989295"/>
          <a:ext cx="4870306" cy="2536557"/>
          <a:chOff x="171822" y="3832413"/>
          <a:chExt cx="4877776" cy="2536557"/>
        </a:xfrm>
      </xdr:grpSpPr>
      <xdr:sp macro="" textlink="">
        <xdr:nvSpPr>
          <xdr:cNvPr id="10" name="TextBox 9">
            <a:extLst>
              <a:ext uri="{FF2B5EF4-FFF2-40B4-BE49-F238E27FC236}">
                <a16:creationId xmlns:a16="http://schemas.microsoft.com/office/drawing/2014/main" id="{CA8409D0-6682-4568-867E-17256FD289BF}"/>
              </a:ext>
            </a:extLst>
          </xdr:cNvPr>
          <xdr:cNvSpPr txBox="1"/>
        </xdr:nvSpPr>
        <xdr:spPr>
          <a:xfrm>
            <a:off x="171822" y="3832413"/>
            <a:ext cx="4865154" cy="2461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ysClr val="windowText" lastClr="000000"/>
                </a:solidFill>
                <a:latin typeface="Arial" panose="020B0604020202020204" pitchFamily="34" charset="0"/>
                <a:cs typeface="Arial" panose="020B0604020202020204" pitchFamily="34" charset="0"/>
              </a:rPr>
              <a:t>Paper</a:t>
            </a:r>
            <a:r>
              <a:rPr lang="en-AU" sz="1000" b="1" baseline="0">
                <a:solidFill>
                  <a:sysClr val="windowText" lastClr="000000"/>
                </a:solidFill>
                <a:latin typeface="Arial" panose="020B0604020202020204" pitchFamily="34" charset="0"/>
                <a:cs typeface="Arial" panose="020B0604020202020204" pitchFamily="34" charset="0"/>
              </a:rPr>
              <a:t> and cardboard</a:t>
            </a:r>
            <a:r>
              <a:rPr lang="en-AU" sz="1000" b="1">
                <a:solidFill>
                  <a:sysClr val="windowText" lastClr="000000"/>
                </a:solidFill>
                <a:latin typeface="Arial" panose="020B0604020202020204" pitchFamily="34" charset="0"/>
                <a:cs typeface="Arial" panose="020B0604020202020204" pitchFamily="34" charset="0"/>
              </a:rPr>
              <a:t> waste recovered for reprocessing, Victoria 2008-09 to 2017-18</a:t>
            </a:r>
          </a:p>
        </xdr:txBody>
      </xdr:sp>
      <xdr:graphicFrame macro="">
        <xdr:nvGraphicFramePr>
          <xdr:cNvPr id="11" name="Chart 16">
            <a:extLst>
              <a:ext uri="{FF2B5EF4-FFF2-40B4-BE49-F238E27FC236}">
                <a16:creationId xmlns:a16="http://schemas.microsoft.com/office/drawing/2014/main" id="{E4D90F21-82DC-47F0-8691-8C6F9EFDF0A4}"/>
              </a:ext>
            </a:extLst>
          </xdr:cNvPr>
          <xdr:cNvGraphicFramePr>
            <a:graphicFrameLocks/>
          </xdr:cNvGraphicFramePr>
        </xdr:nvGraphicFramePr>
        <xdr:xfrm>
          <a:off x="200839" y="4170367"/>
          <a:ext cx="4848759" cy="2198603"/>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4</xdr:col>
      <xdr:colOff>686172</xdr:colOff>
      <xdr:row>22</xdr:row>
      <xdr:rowOff>136520</xdr:rowOff>
    </xdr:from>
    <xdr:to>
      <xdr:col>9</xdr:col>
      <xdr:colOff>237871</xdr:colOff>
      <xdr:row>36</xdr:row>
      <xdr:rowOff>174877</xdr:rowOff>
    </xdr:to>
    <xdr:grpSp>
      <xdr:nvGrpSpPr>
        <xdr:cNvPr id="12" name="Group 11">
          <a:extLst>
            <a:ext uri="{FF2B5EF4-FFF2-40B4-BE49-F238E27FC236}">
              <a16:creationId xmlns:a16="http://schemas.microsoft.com/office/drawing/2014/main" id="{DBB99C8A-E564-4621-939F-1623C5A70566}"/>
            </a:ext>
          </a:extLst>
        </xdr:cNvPr>
        <xdr:cNvGrpSpPr>
          <a:grpSpLocks noChangeAspect="1"/>
        </xdr:cNvGrpSpPr>
      </xdr:nvGrpSpPr>
      <xdr:grpSpPr>
        <a:xfrm>
          <a:off x="5048996" y="3976402"/>
          <a:ext cx="3249640" cy="2548475"/>
          <a:chOff x="4829175" y="4019550"/>
          <a:chExt cx="3743861" cy="2647413"/>
        </a:xfrm>
      </xdr:grpSpPr>
      <xdr:sp macro="" textlink="">
        <xdr:nvSpPr>
          <xdr:cNvPr id="13" name="TextBox 12">
            <a:extLst>
              <a:ext uri="{FF2B5EF4-FFF2-40B4-BE49-F238E27FC236}">
                <a16:creationId xmlns:a16="http://schemas.microsoft.com/office/drawing/2014/main" id="{70F8EDAE-672F-45DD-BC5B-5C7F189F7983}"/>
              </a:ext>
            </a:extLst>
          </xdr:cNvPr>
          <xdr:cNvSpPr txBox="1"/>
        </xdr:nvSpPr>
        <xdr:spPr>
          <a:xfrm>
            <a:off x="4829175" y="4019550"/>
            <a:ext cx="3438525" cy="2571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ysClr val="windowText" lastClr="000000"/>
                </a:solidFill>
                <a:latin typeface="Arial" panose="020B0604020202020204" pitchFamily="34" charset="0"/>
                <a:cs typeface="Arial" panose="020B0604020202020204" pitchFamily="34" charset="0"/>
              </a:rPr>
              <a:t>Composition of Paper and cardboard received for reprocessing (by weight), Victoria 2017-18</a:t>
            </a:r>
          </a:p>
        </xdr:txBody>
      </xdr:sp>
      <xdr:graphicFrame macro="">
        <xdr:nvGraphicFramePr>
          <xdr:cNvPr id="14" name="Chart 1">
            <a:extLst>
              <a:ext uri="{FF2B5EF4-FFF2-40B4-BE49-F238E27FC236}">
                <a16:creationId xmlns:a16="http://schemas.microsoft.com/office/drawing/2014/main" id="{9B5DB6AB-EB8A-47FF-8172-8A38EE4DC42D}"/>
              </a:ext>
            </a:extLst>
          </xdr:cNvPr>
          <xdr:cNvGraphicFramePr>
            <a:graphicFrameLocks/>
          </xdr:cNvGraphicFramePr>
        </xdr:nvGraphicFramePr>
        <xdr:xfrm>
          <a:off x="4905374" y="4381499"/>
          <a:ext cx="3667662" cy="2285464"/>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0</xdr:colOff>
      <xdr:row>55</xdr:row>
      <xdr:rowOff>0</xdr:rowOff>
    </xdr:from>
    <xdr:to>
      <xdr:col>1</xdr:col>
      <xdr:colOff>1238250</xdr:colOff>
      <xdr:row>57</xdr:row>
      <xdr:rowOff>77193</xdr:rowOff>
    </xdr:to>
    <xdr:pic>
      <xdr:nvPicPr>
        <xdr:cNvPr id="15" name="Picture 14">
          <a:extLst>
            <a:ext uri="{FF2B5EF4-FFF2-40B4-BE49-F238E27FC236}">
              <a16:creationId xmlns:a16="http://schemas.microsoft.com/office/drawing/2014/main" id="{8785A645-CFC6-4D9F-813E-2F11B96FA09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6850" y="9848850"/>
          <a:ext cx="1238250" cy="43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308537</xdr:colOff>
      <xdr:row>29</xdr:row>
      <xdr:rowOff>126997</xdr:rowOff>
    </xdr:from>
    <xdr:to>
      <xdr:col>13</xdr:col>
      <xdr:colOff>432362</xdr:colOff>
      <xdr:row>43</xdr:row>
      <xdr:rowOff>175082</xdr:rowOff>
    </xdr:to>
    <xdr:grpSp>
      <xdr:nvGrpSpPr>
        <xdr:cNvPr id="6" name="Group 5">
          <a:extLst>
            <a:ext uri="{FF2B5EF4-FFF2-40B4-BE49-F238E27FC236}">
              <a16:creationId xmlns:a16="http://schemas.microsoft.com/office/drawing/2014/main" id="{82EDB893-3B31-4B4A-A16F-8EC3AE841C29}"/>
            </a:ext>
          </a:extLst>
        </xdr:cNvPr>
        <xdr:cNvGrpSpPr>
          <a:grpSpLocks noChangeAspect="1"/>
        </xdr:cNvGrpSpPr>
      </xdr:nvGrpSpPr>
      <xdr:grpSpPr>
        <a:xfrm>
          <a:off x="8369302" y="5087468"/>
          <a:ext cx="3268942" cy="2558202"/>
          <a:chOff x="8324850" y="4010025"/>
          <a:chExt cx="3438525" cy="2657068"/>
        </a:xfrm>
      </xdr:grpSpPr>
      <xdr:sp macro="" textlink="">
        <xdr:nvSpPr>
          <xdr:cNvPr id="7" name="TextBox 6">
            <a:extLst>
              <a:ext uri="{FF2B5EF4-FFF2-40B4-BE49-F238E27FC236}">
                <a16:creationId xmlns:a16="http://schemas.microsoft.com/office/drawing/2014/main" id="{6D89F0FC-CE2F-454B-9489-0D7D1B14280E}"/>
              </a:ext>
            </a:extLst>
          </xdr:cNvPr>
          <xdr:cNvSpPr txBox="1"/>
        </xdr:nvSpPr>
        <xdr:spPr>
          <a:xfrm>
            <a:off x="8324850" y="4010025"/>
            <a:ext cx="3438525" cy="2581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ysClr val="windowText" lastClr="000000"/>
                </a:solidFill>
                <a:latin typeface="Arial" panose="020B0604020202020204" pitchFamily="34" charset="0"/>
                <a:cs typeface="Arial" panose="020B0604020202020204" pitchFamily="34" charset="0"/>
              </a:rPr>
              <a:t>Source sectors of Plastic received for reprocessing (by weight), Victoria 2017-18</a:t>
            </a:r>
          </a:p>
        </xdr:txBody>
      </xdr:sp>
      <xdr:graphicFrame macro="">
        <xdr:nvGraphicFramePr>
          <xdr:cNvPr id="8" name="Chart 6">
            <a:extLst>
              <a:ext uri="{FF2B5EF4-FFF2-40B4-BE49-F238E27FC236}">
                <a16:creationId xmlns:a16="http://schemas.microsoft.com/office/drawing/2014/main" id="{2BB26E08-C293-4C4A-A61F-6E67A6A6119D}"/>
              </a:ext>
            </a:extLst>
          </xdr:cNvPr>
          <xdr:cNvGraphicFramePr>
            <a:graphicFrameLocks/>
          </xdr:cNvGraphicFramePr>
        </xdr:nvGraphicFramePr>
        <xdr:xfrm>
          <a:off x="8353426" y="4381497"/>
          <a:ext cx="3367866" cy="2285596"/>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4</xdr:col>
      <xdr:colOff>708587</xdr:colOff>
      <xdr:row>29</xdr:row>
      <xdr:rowOff>136520</xdr:rowOff>
    </xdr:from>
    <xdr:to>
      <xdr:col>9</xdr:col>
      <xdr:colOff>260286</xdr:colOff>
      <xdr:row>43</xdr:row>
      <xdr:rowOff>174877</xdr:rowOff>
    </xdr:to>
    <xdr:grpSp>
      <xdr:nvGrpSpPr>
        <xdr:cNvPr id="12" name="Group 11">
          <a:extLst>
            <a:ext uri="{FF2B5EF4-FFF2-40B4-BE49-F238E27FC236}">
              <a16:creationId xmlns:a16="http://schemas.microsoft.com/office/drawing/2014/main" id="{475D21B3-DAE3-43D2-AA85-98EB9DE94C4D}"/>
            </a:ext>
          </a:extLst>
        </xdr:cNvPr>
        <xdr:cNvGrpSpPr>
          <a:grpSpLocks noChangeAspect="1"/>
        </xdr:cNvGrpSpPr>
      </xdr:nvGrpSpPr>
      <xdr:grpSpPr>
        <a:xfrm>
          <a:off x="5071411" y="5096991"/>
          <a:ext cx="3249640" cy="2548474"/>
          <a:chOff x="4829175" y="4019550"/>
          <a:chExt cx="3743861" cy="2647413"/>
        </a:xfrm>
      </xdr:grpSpPr>
      <xdr:sp macro="" textlink="">
        <xdr:nvSpPr>
          <xdr:cNvPr id="13" name="TextBox 12">
            <a:extLst>
              <a:ext uri="{FF2B5EF4-FFF2-40B4-BE49-F238E27FC236}">
                <a16:creationId xmlns:a16="http://schemas.microsoft.com/office/drawing/2014/main" id="{5EC1F751-2B21-4B5C-A665-219AE7D0353E}"/>
              </a:ext>
            </a:extLst>
          </xdr:cNvPr>
          <xdr:cNvSpPr txBox="1"/>
        </xdr:nvSpPr>
        <xdr:spPr>
          <a:xfrm>
            <a:off x="4829175" y="4019550"/>
            <a:ext cx="3438525" cy="2571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ysClr val="windowText" lastClr="000000"/>
                </a:solidFill>
                <a:latin typeface="Arial" panose="020B0604020202020204" pitchFamily="34" charset="0"/>
                <a:cs typeface="Arial" panose="020B0604020202020204" pitchFamily="34" charset="0"/>
              </a:rPr>
              <a:t>Composition of Plastic material received for reprocessing (by weight), Victoria 2017-18</a:t>
            </a:r>
          </a:p>
        </xdr:txBody>
      </xdr:sp>
      <xdr:graphicFrame macro="">
        <xdr:nvGraphicFramePr>
          <xdr:cNvPr id="14" name="Chart 1">
            <a:extLst>
              <a:ext uri="{FF2B5EF4-FFF2-40B4-BE49-F238E27FC236}">
                <a16:creationId xmlns:a16="http://schemas.microsoft.com/office/drawing/2014/main" id="{EA623AD8-D728-4C5C-BA38-9EFD5F939FE5}"/>
              </a:ext>
            </a:extLst>
          </xdr:cNvPr>
          <xdr:cNvGraphicFramePr>
            <a:graphicFrameLocks/>
          </xdr:cNvGraphicFramePr>
        </xdr:nvGraphicFramePr>
        <xdr:xfrm>
          <a:off x="4905374" y="4381499"/>
          <a:ext cx="3667662" cy="228546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xdr:col>
      <xdr:colOff>0</xdr:colOff>
      <xdr:row>60</xdr:row>
      <xdr:rowOff>0</xdr:rowOff>
    </xdr:from>
    <xdr:to>
      <xdr:col>1</xdr:col>
      <xdr:colOff>1238250</xdr:colOff>
      <xdr:row>62</xdr:row>
      <xdr:rowOff>84666</xdr:rowOff>
    </xdr:to>
    <xdr:pic>
      <xdr:nvPicPr>
        <xdr:cNvPr id="15" name="Picture 14">
          <a:extLst>
            <a:ext uri="{FF2B5EF4-FFF2-40B4-BE49-F238E27FC236}">
              <a16:creationId xmlns:a16="http://schemas.microsoft.com/office/drawing/2014/main" id="{6E3B9B80-6A40-49F1-9FE8-2A766503165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4235" y="10204824"/>
          <a:ext cx="1238250" cy="443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30</xdr:row>
      <xdr:rowOff>97123</xdr:rowOff>
    </xdr:from>
    <xdr:to>
      <xdr:col>4</xdr:col>
      <xdr:colOff>701716</xdr:colOff>
      <xdr:row>43</xdr:row>
      <xdr:rowOff>170818</xdr:rowOff>
    </xdr:to>
    <xdr:grpSp>
      <xdr:nvGrpSpPr>
        <xdr:cNvPr id="16" name="Group 15">
          <a:extLst>
            <a:ext uri="{FF2B5EF4-FFF2-40B4-BE49-F238E27FC236}">
              <a16:creationId xmlns:a16="http://schemas.microsoft.com/office/drawing/2014/main" id="{B3F33C80-F11C-4FB3-A3AE-577F9A9D17F2}"/>
            </a:ext>
          </a:extLst>
        </xdr:cNvPr>
        <xdr:cNvGrpSpPr>
          <a:grpSpLocks noChangeAspect="1"/>
        </xdr:cNvGrpSpPr>
      </xdr:nvGrpSpPr>
      <xdr:grpSpPr>
        <a:xfrm>
          <a:off x="194235" y="5236888"/>
          <a:ext cx="4870305" cy="2404518"/>
          <a:chOff x="190500" y="4168133"/>
          <a:chExt cx="4654653" cy="2491496"/>
        </a:xfrm>
      </xdr:grpSpPr>
      <xdr:sp macro="" textlink="">
        <xdr:nvSpPr>
          <xdr:cNvPr id="17" name="TextBox 16">
            <a:extLst>
              <a:ext uri="{FF2B5EF4-FFF2-40B4-BE49-F238E27FC236}">
                <a16:creationId xmlns:a16="http://schemas.microsoft.com/office/drawing/2014/main" id="{07054AC7-155D-4301-8518-08127AB961F0}"/>
              </a:ext>
            </a:extLst>
          </xdr:cNvPr>
          <xdr:cNvSpPr txBox="1"/>
        </xdr:nvSpPr>
        <xdr:spPr>
          <a:xfrm>
            <a:off x="190500" y="4168133"/>
            <a:ext cx="4572000" cy="241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ysClr val="windowText" lastClr="000000"/>
                </a:solidFill>
                <a:latin typeface="Arial" panose="020B0604020202020204" pitchFamily="34" charset="0"/>
                <a:cs typeface="Arial" panose="020B0604020202020204" pitchFamily="34" charset="0"/>
              </a:rPr>
              <a:t>Plastic waste recovered for reprocessing, Victoria 2008-09 to 2017-18</a:t>
            </a:r>
          </a:p>
        </xdr:txBody>
      </xdr:sp>
      <xdr:graphicFrame macro="">
        <xdr:nvGraphicFramePr>
          <xdr:cNvPr id="18" name="Chart 16">
            <a:extLst>
              <a:ext uri="{FF2B5EF4-FFF2-40B4-BE49-F238E27FC236}">
                <a16:creationId xmlns:a16="http://schemas.microsoft.com/office/drawing/2014/main" id="{997C667C-3304-47F2-95DB-5692B29F4CE3}"/>
              </a:ext>
            </a:extLst>
          </xdr:cNvPr>
          <xdr:cNvGraphicFramePr>
            <a:graphicFrameLocks/>
          </xdr:cNvGraphicFramePr>
        </xdr:nvGraphicFramePr>
        <xdr:xfrm>
          <a:off x="217768" y="4381497"/>
          <a:ext cx="4627385" cy="2278132"/>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286122</xdr:colOff>
      <xdr:row>20</xdr:row>
      <xdr:rowOff>126997</xdr:rowOff>
    </xdr:from>
    <xdr:to>
      <xdr:col>13</xdr:col>
      <xdr:colOff>409947</xdr:colOff>
      <xdr:row>34</xdr:row>
      <xdr:rowOff>175082</xdr:rowOff>
    </xdr:to>
    <xdr:grpSp>
      <xdr:nvGrpSpPr>
        <xdr:cNvPr id="6" name="Group 5">
          <a:extLst>
            <a:ext uri="{FF2B5EF4-FFF2-40B4-BE49-F238E27FC236}">
              <a16:creationId xmlns:a16="http://schemas.microsoft.com/office/drawing/2014/main" id="{36640E81-E2C6-4577-9838-F778F5CD0E4E}"/>
            </a:ext>
          </a:extLst>
        </xdr:cNvPr>
        <xdr:cNvGrpSpPr>
          <a:grpSpLocks noChangeAspect="1"/>
        </xdr:cNvGrpSpPr>
      </xdr:nvGrpSpPr>
      <xdr:grpSpPr>
        <a:xfrm>
          <a:off x="8346887" y="3653115"/>
          <a:ext cx="3268942" cy="2558202"/>
          <a:chOff x="8324850" y="4010025"/>
          <a:chExt cx="3438525" cy="2657068"/>
        </a:xfrm>
      </xdr:grpSpPr>
      <xdr:sp macro="" textlink="">
        <xdr:nvSpPr>
          <xdr:cNvPr id="7" name="TextBox 6">
            <a:extLst>
              <a:ext uri="{FF2B5EF4-FFF2-40B4-BE49-F238E27FC236}">
                <a16:creationId xmlns:a16="http://schemas.microsoft.com/office/drawing/2014/main" id="{6DE81643-4527-4B07-8275-ADC2CDEE3B87}"/>
              </a:ext>
            </a:extLst>
          </xdr:cNvPr>
          <xdr:cNvSpPr txBox="1"/>
        </xdr:nvSpPr>
        <xdr:spPr>
          <a:xfrm>
            <a:off x="8324850" y="4010025"/>
            <a:ext cx="3438525" cy="2581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ysClr val="windowText" lastClr="000000"/>
                </a:solidFill>
                <a:latin typeface="Arial" panose="020B0604020202020204" pitchFamily="34" charset="0"/>
                <a:cs typeface="Arial" panose="020B0604020202020204" pitchFamily="34" charset="0"/>
              </a:rPr>
              <a:t>Source sectors of Rubber received for reprocessing (by weight), Victoria 2017-18</a:t>
            </a:r>
          </a:p>
        </xdr:txBody>
      </xdr:sp>
      <xdr:graphicFrame macro="">
        <xdr:nvGraphicFramePr>
          <xdr:cNvPr id="8" name="Chart 6">
            <a:extLst>
              <a:ext uri="{FF2B5EF4-FFF2-40B4-BE49-F238E27FC236}">
                <a16:creationId xmlns:a16="http://schemas.microsoft.com/office/drawing/2014/main" id="{9944032F-84A4-49D8-8875-1685B51F8220}"/>
              </a:ext>
            </a:extLst>
          </xdr:cNvPr>
          <xdr:cNvGraphicFramePr>
            <a:graphicFrameLocks/>
          </xdr:cNvGraphicFramePr>
        </xdr:nvGraphicFramePr>
        <xdr:xfrm>
          <a:off x="8353426" y="4381497"/>
          <a:ext cx="3367866" cy="2285596"/>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0</xdr:col>
      <xdr:colOff>171822</xdr:colOff>
      <xdr:row>21</xdr:row>
      <xdr:rowOff>104591</xdr:rowOff>
    </xdr:from>
    <xdr:to>
      <xdr:col>4</xdr:col>
      <xdr:colOff>679304</xdr:colOff>
      <xdr:row>34</xdr:row>
      <xdr:rowOff>175852</xdr:rowOff>
    </xdr:to>
    <xdr:grpSp>
      <xdr:nvGrpSpPr>
        <xdr:cNvPr id="15" name="Group 14">
          <a:extLst>
            <a:ext uri="{FF2B5EF4-FFF2-40B4-BE49-F238E27FC236}">
              <a16:creationId xmlns:a16="http://schemas.microsoft.com/office/drawing/2014/main" id="{B174E132-5903-410D-AB13-203F5AB359AE}"/>
            </a:ext>
          </a:extLst>
        </xdr:cNvPr>
        <xdr:cNvGrpSpPr/>
      </xdr:nvGrpSpPr>
      <xdr:grpSpPr>
        <a:xfrm>
          <a:off x="171822" y="3810003"/>
          <a:ext cx="4870306" cy="2402084"/>
          <a:chOff x="171822" y="3810003"/>
          <a:chExt cx="4877776" cy="2402084"/>
        </a:xfrm>
      </xdr:grpSpPr>
      <xdr:sp macro="" textlink="">
        <xdr:nvSpPr>
          <xdr:cNvPr id="10" name="TextBox 9">
            <a:extLst>
              <a:ext uri="{FF2B5EF4-FFF2-40B4-BE49-F238E27FC236}">
                <a16:creationId xmlns:a16="http://schemas.microsoft.com/office/drawing/2014/main" id="{64F84E93-D12F-4BC5-8BB1-BCB11C720F6B}"/>
              </a:ext>
            </a:extLst>
          </xdr:cNvPr>
          <xdr:cNvSpPr txBox="1"/>
        </xdr:nvSpPr>
        <xdr:spPr>
          <a:xfrm>
            <a:off x="171822" y="3810003"/>
            <a:ext cx="4865154" cy="2356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ysClr val="windowText" lastClr="000000"/>
                </a:solidFill>
                <a:latin typeface="Arial" panose="020B0604020202020204" pitchFamily="34" charset="0"/>
                <a:cs typeface="Arial" panose="020B0604020202020204" pitchFamily="34" charset="0"/>
              </a:rPr>
              <a:t>Rubber</a:t>
            </a:r>
            <a:r>
              <a:rPr lang="en-AU" sz="1000" b="1" baseline="0">
                <a:solidFill>
                  <a:sysClr val="windowText" lastClr="000000"/>
                </a:solidFill>
                <a:latin typeface="Arial" panose="020B0604020202020204" pitchFamily="34" charset="0"/>
                <a:cs typeface="Arial" panose="020B0604020202020204" pitchFamily="34" charset="0"/>
              </a:rPr>
              <a:t> </a:t>
            </a:r>
            <a:r>
              <a:rPr lang="en-AU" sz="1000" b="1">
                <a:solidFill>
                  <a:sysClr val="windowText" lastClr="000000"/>
                </a:solidFill>
                <a:latin typeface="Arial" panose="020B0604020202020204" pitchFamily="34" charset="0"/>
                <a:cs typeface="Arial" panose="020B0604020202020204" pitchFamily="34" charset="0"/>
              </a:rPr>
              <a:t>waste recovered for reprocessing, Victoria 2008-09 to 2017-18</a:t>
            </a:r>
          </a:p>
        </xdr:txBody>
      </xdr:sp>
      <xdr:graphicFrame macro="">
        <xdr:nvGraphicFramePr>
          <xdr:cNvPr id="11" name="Chart 16">
            <a:extLst>
              <a:ext uri="{FF2B5EF4-FFF2-40B4-BE49-F238E27FC236}">
                <a16:creationId xmlns:a16="http://schemas.microsoft.com/office/drawing/2014/main" id="{DD7EAF5C-FE4C-474F-A2F4-E7F84F73F52E}"/>
              </a:ext>
            </a:extLst>
          </xdr:cNvPr>
          <xdr:cNvGraphicFramePr>
            <a:graphicFrameLocks/>
          </xdr:cNvGraphicFramePr>
        </xdr:nvGraphicFramePr>
        <xdr:xfrm>
          <a:off x="200839" y="4013485"/>
          <a:ext cx="4848759" cy="2198602"/>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4</xdr:col>
      <xdr:colOff>686172</xdr:colOff>
      <xdr:row>20</xdr:row>
      <xdr:rowOff>136520</xdr:rowOff>
    </xdr:from>
    <xdr:to>
      <xdr:col>9</xdr:col>
      <xdr:colOff>237871</xdr:colOff>
      <xdr:row>34</xdr:row>
      <xdr:rowOff>174877</xdr:rowOff>
    </xdr:to>
    <xdr:grpSp>
      <xdr:nvGrpSpPr>
        <xdr:cNvPr id="12" name="Group 11">
          <a:extLst>
            <a:ext uri="{FF2B5EF4-FFF2-40B4-BE49-F238E27FC236}">
              <a16:creationId xmlns:a16="http://schemas.microsoft.com/office/drawing/2014/main" id="{F7315320-F0EF-44DB-B68D-82D32FFB0504}"/>
            </a:ext>
          </a:extLst>
        </xdr:cNvPr>
        <xdr:cNvGrpSpPr>
          <a:grpSpLocks noChangeAspect="1"/>
        </xdr:cNvGrpSpPr>
      </xdr:nvGrpSpPr>
      <xdr:grpSpPr>
        <a:xfrm>
          <a:off x="5048996" y="3662638"/>
          <a:ext cx="3249640" cy="2548474"/>
          <a:chOff x="4829175" y="4019550"/>
          <a:chExt cx="3743861" cy="2647413"/>
        </a:xfrm>
      </xdr:grpSpPr>
      <xdr:sp macro="" textlink="">
        <xdr:nvSpPr>
          <xdr:cNvPr id="13" name="TextBox 12">
            <a:extLst>
              <a:ext uri="{FF2B5EF4-FFF2-40B4-BE49-F238E27FC236}">
                <a16:creationId xmlns:a16="http://schemas.microsoft.com/office/drawing/2014/main" id="{E0BB83DC-FA23-4B1D-A377-4EFE99C5D92E}"/>
              </a:ext>
            </a:extLst>
          </xdr:cNvPr>
          <xdr:cNvSpPr txBox="1"/>
        </xdr:nvSpPr>
        <xdr:spPr>
          <a:xfrm>
            <a:off x="4829175" y="4019550"/>
            <a:ext cx="3438525" cy="2571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ysClr val="windowText" lastClr="000000"/>
                </a:solidFill>
                <a:latin typeface="Arial" panose="020B0604020202020204" pitchFamily="34" charset="0"/>
                <a:cs typeface="Arial" panose="020B0604020202020204" pitchFamily="34" charset="0"/>
              </a:rPr>
              <a:t>Composition of Rubber material received for reprocessing (by weight), Victoria 2017-18</a:t>
            </a:r>
          </a:p>
        </xdr:txBody>
      </xdr:sp>
      <xdr:graphicFrame macro="">
        <xdr:nvGraphicFramePr>
          <xdr:cNvPr id="14" name="Chart 1">
            <a:extLst>
              <a:ext uri="{FF2B5EF4-FFF2-40B4-BE49-F238E27FC236}">
                <a16:creationId xmlns:a16="http://schemas.microsoft.com/office/drawing/2014/main" id="{03765D98-D061-4E86-B77E-DFE8A325E2B5}"/>
              </a:ext>
            </a:extLst>
          </xdr:cNvPr>
          <xdr:cNvGraphicFramePr>
            <a:graphicFrameLocks/>
          </xdr:cNvGraphicFramePr>
        </xdr:nvGraphicFramePr>
        <xdr:xfrm>
          <a:off x="4905374" y="4381499"/>
          <a:ext cx="3667662" cy="2285464"/>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0</xdr:colOff>
      <xdr:row>52</xdr:row>
      <xdr:rowOff>0</xdr:rowOff>
    </xdr:from>
    <xdr:to>
      <xdr:col>1</xdr:col>
      <xdr:colOff>1238250</xdr:colOff>
      <xdr:row>54</xdr:row>
      <xdr:rowOff>84666</xdr:rowOff>
    </xdr:to>
    <xdr:pic>
      <xdr:nvPicPr>
        <xdr:cNvPr id="16" name="Picture 15">
          <a:extLst>
            <a:ext uri="{FF2B5EF4-FFF2-40B4-BE49-F238E27FC236}">
              <a16:creationId xmlns:a16="http://schemas.microsoft.com/office/drawing/2014/main" id="{83ACB6E3-6297-4F65-A338-65256792D47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4235" y="9084235"/>
          <a:ext cx="1238250" cy="443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83</xdr:row>
      <xdr:rowOff>0</xdr:rowOff>
    </xdr:from>
    <xdr:to>
      <xdr:col>1</xdr:col>
      <xdr:colOff>1238250</xdr:colOff>
      <xdr:row>85</xdr:row>
      <xdr:rowOff>80395</xdr:rowOff>
    </xdr:to>
    <xdr:pic>
      <xdr:nvPicPr>
        <xdr:cNvPr id="35" name="Picture 34">
          <a:extLst>
            <a:ext uri="{FF2B5EF4-FFF2-40B4-BE49-F238E27FC236}">
              <a16:creationId xmlns:a16="http://schemas.microsoft.com/office/drawing/2014/main" id="{E5B639CE-B037-4FF5-B04F-2EA5E486FB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235" y="13999882"/>
          <a:ext cx="1238250" cy="438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51</xdr:row>
      <xdr:rowOff>89642</xdr:rowOff>
    </xdr:from>
    <xdr:to>
      <xdr:col>5</xdr:col>
      <xdr:colOff>756008</xdr:colOff>
      <xdr:row>66</xdr:row>
      <xdr:rowOff>123712</xdr:rowOff>
    </xdr:to>
    <xdr:grpSp>
      <xdr:nvGrpSpPr>
        <xdr:cNvPr id="36" name="Group 35">
          <a:extLst>
            <a:ext uri="{FF2B5EF4-FFF2-40B4-BE49-F238E27FC236}">
              <a16:creationId xmlns:a16="http://schemas.microsoft.com/office/drawing/2014/main" id="{BB4FDA3E-3645-4971-B750-E2264D79E4FE}"/>
            </a:ext>
          </a:extLst>
        </xdr:cNvPr>
        <xdr:cNvGrpSpPr/>
      </xdr:nvGrpSpPr>
      <xdr:grpSpPr>
        <a:xfrm>
          <a:off x="194235" y="8830230"/>
          <a:ext cx="5798655" cy="2723482"/>
          <a:chOff x="171822" y="3810003"/>
          <a:chExt cx="4865154" cy="2723482"/>
        </a:xfrm>
      </xdr:grpSpPr>
      <xdr:sp macro="" textlink="">
        <xdr:nvSpPr>
          <xdr:cNvPr id="37" name="TextBox 36">
            <a:extLst>
              <a:ext uri="{FF2B5EF4-FFF2-40B4-BE49-F238E27FC236}">
                <a16:creationId xmlns:a16="http://schemas.microsoft.com/office/drawing/2014/main" id="{B748F029-4D7C-46A8-AF98-0110BDD43811}"/>
              </a:ext>
            </a:extLst>
          </xdr:cNvPr>
          <xdr:cNvSpPr txBox="1"/>
        </xdr:nvSpPr>
        <xdr:spPr>
          <a:xfrm>
            <a:off x="171822" y="3810003"/>
            <a:ext cx="4865154" cy="2356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ysClr val="windowText" lastClr="000000"/>
                </a:solidFill>
                <a:latin typeface="Arial" panose="020B0604020202020204" pitchFamily="34" charset="0"/>
                <a:cs typeface="Arial" panose="020B0604020202020204" pitchFamily="34" charset="0"/>
              </a:rPr>
              <a:t>Diversion</a:t>
            </a:r>
            <a:r>
              <a:rPr lang="en-AU" sz="1000" b="1" baseline="0">
                <a:solidFill>
                  <a:sysClr val="windowText" lastClr="000000"/>
                </a:solidFill>
                <a:latin typeface="Arial" panose="020B0604020202020204" pitchFamily="34" charset="0"/>
                <a:cs typeface="Arial" panose="020B0604020202020204" pitchFamily="34" charset="0"/>
              </a:rPr>
              <a:t> rate</a:t>
            </a:r>
            <a:r>
              <a:rPr lang="en-AU" sz="1000" b="1">
                <a:solidFill>
                  <a:sysClr val="windowText" lastClr="000000"/>
                </a:solidFill>
                <a:latin typeface="Arial" panose="020B0604020202020204" pitchFamily="34" charset="0"/>
                <a:cs typeface="Arial" panose="020B0604020202020204" pitchFamily="34" charset="0"/>
              </a:rPr>
              <a:t>, Victoria 2008-09 to 2017-18</a:t>
            </a:r>
          </a:p>
        </xdr:txBody>
      </xdr:sp>
      <xdr:graphicFrame macro="">
        <xdr:nvGraphicFramePr>
          <xdr:cNvPr id="38" name="Chart 16">
            <a:extLst>
              <a:ext uri="{FF2B5EF4-FFF2-40B4-BE49-F238E27FC236}">
                <a16:creationId xmlns:a16="http://schemas.microsoft.com/office/drawing/2014/main" id="{5B7DE2E8-DDAB-47CB-886C-A24F000B219B}"/>
              </a:ext>
            </a:extLst>
          </xdr:cNvPr>
          <xdr:cNvGraphicFramePr>
            <a:graphicFrameLocks/>
          </xdr:cNvGraphicFramePr>
        </xdr:nvGraphicFramePr>
        <xdr:xfrm>
          <a:off x="200839" y="4013484"/>
          <a:ext cx="4826504" cy="2520001"/>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xdr:col>
      <xdr:colOff>0</xdr:colOff>
      <xdr:row>35</xdr:row>
      <xdr:rowOff>0</xdr:rowOff>
    </xdr:from>
    <xdr:to>
      <xdr:col>6</xdr:col>
      <xdr:colOff>2999</xdr:colOff>
      <xdr:row>50</xdr:row>
      <xdr:rowOff>55879</xdr:rowOff>
    </xdr:to>
    <xdr:grpSp>
      <xdr:nvGrpSpPr>
        <xdr:cNvPr id="39" name="Group 38">
          <a:extLst>
            <a:ext uri="{FF2B5EF4-FFF2-40B4-BE49-F238E27FC236}">
              <a16:creationId xmlns:a16="http://schemas.microsoft.com/office/drawing/2014/main" id="{39A7FDE0-A750-46BB-A337-C273EB214E43}"/>
            </a:ext>
          </a:extLst>
        </xdr:cNvPr>
        <xdr:cNvGrpSpPr/>
      </xdr:nvGrpSpPr>
      <xdr:grpSpPr>
        <a:xfrm>
          <a:off x="194235" y="5871882"/>
          <a:ext cx="5830058" cy="2745291"/>
          <a:chOff x="171822" y="3810003"/>
          <a:chExt cx="4865154" cy="2479546"/>
        </a:xfrm>
      </xdr:grpSpPr>
      <xdr:sp macro="" textlink="">
        <xdr:nvSpPr>
          <xdr:cNvPr id="40" name="TextBox 39">
            <a:extLst>
              <a:ext uri="{FF2B5EF4-FFF2-40B4-BE49-F238E27FC236}">
                <a16:creationId xmlns:a16="http://schemas.microsoft.com/office/drawing/2014/main" id="{842F6666-E2E5-4FD2-B25E-CDF934F35D45}"/>
              </a:ext>
            </a:extLst>
          </xdr:cNvPr>
          <xdr:cNvSpPr txBox="1"/>
        </xdr:nvSpPr>
        <xdr:spPr>
          <a:xfrm>
            <a:off x="171822" y="3810003"/>
            <a:ext cx="4865154" cy="2356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baseline="0">
                <a:solidFill>
                  <a:sysClr val="windowText" lastClr="000000"/>
                </a:solidFill>
                <a:latin typeface="Arial" panose="020B0604020202020204" pitchFamily="34" charset="0"/>
                <a:cs typeface="Arial" panose="020B0604020202020204" pitchFamily="34" charset="0"/>
              </a:rPr>
              <a:t>Total reovery, landfill and generation, </a:t>
            </a:r>
            <a:r>
              <a:rPr lang="en-AU" sz="1000" b="1">
                <a:solidFill>
                  <a:sysClr val="windowText" lastClr="000000"/>
                </a:solidFill>
                <a:latin typeface="Arial" panose="020B0604020202020204" pitchFamily="34" charset="0"/>
                <a:cs typeface="Arial" panose="020B0604020202020204" pitchFamily="34" charset="0"/>
              </a:rPr>
              <a:t>Victoria 2008-09 to 2017-18</a:t>
            </a:r>
          </a:p>
        </xdr:txBody>
      </xdr:sp>
      <xdr:graphicFrame macro="">
        <xdr:nvGraphicFramePr>
          <xdr:cNvPr id="41" name="Chart 16">
            <a:extLst>
              <a:ext uri="{FF2B5EF4-FFF2-40B4-BE49-F238E27FC236}">
                <a16:creationId xmlns:a16="http://schemas.microsoft.com/office/drawing/2014/main" id="{D33340D3-7E02-47BB-A555-2C7B1C28843C}"/>
              </a:ext>
            </a:extLst>
          </xdr:cNvPr>
          <xdr:cNvGraphicFramePr>
            <a:graphicFrameLocks/>
          </xdr:cNvGraphicFramePr>
        </xdr:nvGraphicFramePr>
        <xdr:xfrm>
          <a:off x="200839" y="4013485"/>
          <a:ext cx="4800539" cy="2276064"/>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7</xdr:col>
      <xdr:colOff>0</xdr:colOff>
      <xdr:row>34</xdr:row>
      <xdr:rowOff>29884</xdr:rowOff>
    </xdr:from>
    <xdr:to>
      <xdr:col>12</xdr:col>
      <xdr:colOff>302817</xdr:colOff>
      <xdr:row>50</xdr:row>
      <xdr:rowOff>52013</xdr:rowOff>
    </xdr:to>
    <xdr:grpSp>
      <xdr:nvGrpSpPr>
        <xdr:cNvPr id="42" name="Group 41">
          <a:extLst>
            <a:ext uri="{FF2B5EF4-FFF2-40B4-BE49-F238E27FC236}">
              <a16:creationId xmlns:a16="http://schemas.microsoft.com/office/drawing/2014/main" id="{E8B0B44C-90D8-417C-8CA0-FCC1336EB0BD}"/>
            </a:ext>
          </a:extLst>
        </xdr:cNvPr>
        <xdr:cNvGrpSpPr>
          <a:grpSpLocks noChangeAspect="1"/>
        </xdr:cNvGrpSpPr>
      </xdr:nvGrpSpPr>
      <xdr:grpSpPr>
        <a:xfrm>
          <a:off x="6805706" y="5744884"/>
          <a:ext cx="4224876" cy="2868423"/>
          <a:chOff x="4829175" y="4019550"/>
          <a:chExt cx="3792907" cy="2979783"/>
        </a:xfrm>
      </xdr:grpSpPr>
      <xdr:sp macro="" textlink="">
        <xdr:nvSpPr>
          <xdr:cNvPr id="43" name="TextBox 42">
            <a:extLst>
              <a:ext uri="{FF2B5EF4-FFF2-40B4-BE49-F238E27FC236}">
                <a16:creationId xmlns:a16="http://schemas.microsoft.com/office/drawing/2014/main" id="{73CE17CA-6B4B-4D05-963E-640B68F4314B}"/>
              </a:ext>
            </a:extLst>
          </xdr:cNvPr>
          <xdr:cNvSpPr txBox="1"/>
        </xdr:nvSpPr>
        <xdr:spPr>
          <a:xfrm>
            <a:off x="4829175" y="4019550"/>
            <a:ext cx="3438525" cy="2571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ysClr val="windowText" lastClr="000000"/>
                </a:solidFill>
                <a:latin typeface="Arial" panose="020B0604020202020204" pitchFamily="34" charset="0"/>
                <a:cs typeface="Arial" panose="020B0604020202020204" pitchFamily="34" charset="0"/>
              </a:rPr>
              <a:t>Composition of reovered material received for reprocessing (by weight), Victoria 2017-18</a:t>
            </a:r>
          </a:p>
        </xdr:txBody>
      </xdr:sp>
      <xdr:graphicFrame macro="">
        <xdr:nvGraphicFramePr>
          <xdr:cNvPr id="44" name="Chart 1">
            <a:extLst>
              <a:ext uri="{FF2B5EF4-FFF2-40B4-BE49-F238E27FC236}">
                <a16:creationId xmlns:a16="http://schemas.microsoft.com/office/drawing/2014/main" id="{3DEAD928-A17A-4A38-8EDE-7AC292981654}"/>
              </a:ext>
            </a:extLst>
          </xdr:cNvPr>
          <xdr:cNvGraphicFramePr>
            <a:graphicFrameLocks/>
          </xdr:cNvGraphicFramePr>
        </xdr:nvGraphicFramePr>
        <xdr:xfrm>
          <a:off x="4905373" y="4381499"/>
          <a:ext cx="3716709" cy="2617834"/>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7</xdr:col>
      <xdr:colOff>52297</xdr:colOff>
      <xdr:row>50</xdr:row>
      <xdr:rowOff>119528</xdr:rowOff>
    </xdr:from>
    <xdr:to>
      <xdr:col>12</xdr:col>
      <xdr:colOff>351654</xdr:colOff>
      <xdr:row>66</xdr:row>
      <xdr:rowOff>128472</xdr:rowOff>
    </xdr:to>
    <xdr:grpSp>
      <xdr:nvGrpSpPr>
        <xdr:cNvPr id="45" name="Group 44">
          <a:extLst>
            <a:ext uri="{FF2B5EF4-FFF2-40B4-BE49-F238E27FC236}">
              <a16:creationId xmlns:a16="http://schemas.microsoft.com/office/drawing/2014/main" id="{A751A202-0DF8-4533-B8EE-CC366EBA4E33}"/>
            </a:ext>
          </a:extLst>
        </xdr:cNvPr>
        <xdr:cNvGrpSpPr>
          <a:grpSpLocks noChangeAspect="1"/>
        </xdr:cNvGrpSpPr>
      </xdr:nvGrpSpPr>
      <xdr:grpSpPr>
        <a:xfrm>
          <a:off x="6858003" y="8680822"/>
          <a:ext cx="4221416" cy="2877650"/>
          <a:chOff x="8324850" y="4010025"/>
          <a:chExt cx="3438525" cy="2988860"/>
        </a:xfrm>
      </xdr:grpSpPr>
      <xdr:sp macro="" textlink="">
        <xdr:nvSpPr>
          <xdr:cNvPr id="46" name="TextBox 45">
            <a:extLst>
              <a:ext uri="{FF2B5EF4-FFF2-40B4-BE49-F238E27FC236}">
                <a16:creationId xmlns:a16="http://schemas.microsoft.com/office/drawing/2014/main" id="{CE13B658-715D-41A1-9E3A-9533B219C4F4}"/>
              </a:ext>
            </a:extLst>
          </xdr:cNvPr>
          <xdr:cNvSpPr txBox="1"/>
        </xdr:nvSpPr>
        <xdr:spPr>
          <a:xfrm>
            <a:off x="8324850" y="4010025"/>
            <a:ext cx="3438525" cy="2581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ysClr val="windowText" lastClr="000000"/>
                </a:solidFill>
                <a:latin typeface="Arial" panose="020B0604020202020204" pitchFamily="34" charset="0"/>
                <a:cs typeface="Arial" panose="020B0604020202020204" pitchFamily="34" charset="0"/>
              </a:rPr>
              <a:t>Source sectors of recovered material received for reprocessing (by weight), Victoria 2017-18</a:t>
            </a:r>
          </a:p>
        </xdr:txBody>
      </xdr:sp>
      <xdr:graphicFrame macro="">
        <xdr:nvGraphicFramePr>
          <xdr:cNvPr id="47" name="Chart 6">
            <a:extLst>
              <a:ext uri="{FF2B5EF4-FFF2-40B4-BE49-F238E27FC236}">
                <a16:creationId xmlns:a16="http://schemas.microsoft.com/office/drawing/2014/main" id="{F58F91C6-BDE1-4DFC-AB2C-EA45C4829778}"/>
              </a:ext>
            </a:extLst>
          </xdr:cNvPr>
          <xdr:cNvGraphicFramePr>
            <a:graphicFrameLocks/>
          </xdr:cNvGraphicFramePr>
        </xdr:nvGraphicFramePr>
        <xdr:xfrm>
          <a:off x="8353426" y="4381496"/>
          <a:ext cx="3367866" cy="2617389"/>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sustainability.vic.gov.au/"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sustainability.vic.gov.au/"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sustainability.vic.gov.au/"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sustainability.vic.gov.au/"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sustainability.vic.gov.au/"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sustainability.vic.gov.au/"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sustainability.vic.gov.au/"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sustainability.vic.gov.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tabSelected="1" zoomScale="85" zoomScaleNormal="85" workbookViewId="0">
      <selection activeCell="A2" sqref="A2"/>
    </sheetView>
  </sheetViews>
  <sheetFormatPr defaultColWidth="9.1796875" defaultRowHeight="14"/>
  <cols>
    <col min="1" max="1" width="2.81640625" style="9" customWidth="1"/>
    <col min="2" max="2" width="66.26953125" style="9" customWidth="1"/>
    <col min="3" max="11" width="9.54296875" style="9" customWidth="1"/>
    <col min="12" max="16384" width="9.1796875" style="9"/>
  </cols>
  <sheetData>
    <row r="1" spans="1:14" s="5" customFormat="1" ht="21.75" customHeight="1">
      <c r="A1" s="4" t="s">
        <v>75</v>
      </c>
    </row>
    <row r="2" spans="1:14" ht="14.5" customHeight="1">
      <c r="B2" s="90" t="s">
        <v>127</v>
      </c>
      <c r="C2" s="90"/>
      <c r="D2" s="90"/>
      <c r="E2" s="90"/>
      <c r="F2" s="90"/>
      <c r="G2" s="90"/>
      <c r="H2" s="90"/>
      <c r="I2" s="90"/>
      <c r="J2" s="23"/>
      <c r="K2" s="23"/>
      <c r="L2" s="23"/>
      <c r="M2" s="23"/>
      <c r="N2" s="23"/>
    </row>
    <row r="3" spans="1:14">
      <c r="B3" s="90"/>
      <c r="C3" s="90"/>
      <c r="D3" s="90"/>
      <c r="E3" s="90"/>
      <c r="F3" s="90"/>
      <c r="G3" s="90"/>
      <c r="H3" s="90"/>
      <c r="I3" s="90"/>
      <c r="J3" s="23"/>
      <c r="K3" s="23"/>
      <c r="L3" s="23"/>
      <c r="M3" s="23"/>
      <c r="N3" s="23"/>
    </row>
    <row r="4" spans="1:14">
      <c r="B4" s="90"/>
      <c r="C4" s="90"/>
      <c r="D4" s="90"/>
      <c r="E4" s="90"/>
      <c r="F4" s="90"/>
      <c r="G4" s="90"/>
      <c r="H4" s="90"/>
      <c r="I4" s="90"/>
      <c r="J4" s="23"/>
      <c r="K4" s="23"/>
      <c r="L4" s="23"/>
      <c r="M4" s="23"/>
      <c r="N4" s="23"/>
    </row>
    <row r="5" spans="1:14">
      <c r="B5" s="90"/>
      <c r="C5" s="90"/>
      <c r="D5" s="90"/>
      <c r="E5" s="90"/>
      <c r="F5" s="90"/>
      <c r="G5" s="90"/>
      <c r="H5" s="90"/>
      <c r="I5" s="90"/>
      <c r="J5" s="23"/>
      <c r="K5" s="23"/>
      <c r="L5" s="23"/>
      <c r="M5" s="23"/>
      <c r="N5" s="23"/>
    </row>
    <row r="6" spans="1:14">
      <c r="B6" s="90"/>
      <c r="C6" s="90"/>
      <c r="D6" s="90"/>
      <c r="E6" s="90"/>
      <c r="F6" s="90"/>
      <c r="G6" s="90"/>
      <c r="H6" s="90"/>
      <c r="I6" s="90"/>
      <c r="J6" s="23"/>
      <c r="K6" s="23"/>
      <c r="L6" s="23"/>
      <c r="M6" s="23"/>
      <c r="N6" s="23"/>
    </row>
    <row r="7" spans="1:14" ht="7.5" customHeight="1"/>
    <row r="8" spans="1:14" ht="20">
      <c r="B8" s="76" t="s">
        <v>50</v>
      </c>
      <c r="C8" s="77"/>
    </row>
    <row r="9" spans="1:14" ht="22" customHeight="1">
      <c r="B9" s="78" t="s">
        <v>51</v>
      </c>
      <c r="D9" s="79"/>
    </row>
    <row r="10" spans="1:14" ht="8.15" customHeight="1">
      <c r="B10" s="80"/>
    </row>
    <row r="11" spans="1:14" ht="22" customHeight="1">
      <c r="B11" s="81" t="s">
        <v>52</v>
      </c>
    </row>
    <row r="12" spans="1:14" ht="8.15" customHeight="1">
      <c r="B12" s="80"/>
    </row>
    <row r="13" spans="1:14" ht="22" customHeight="1">
      <c r="B13" s="81" t="s">
        <v>53</v>
      </c>
    </row>
    <row r="14" spans="1:14" ht="8.15" customHeight="1">
      <c r="B14" s="80"/>
    </row>
    <row r="15" spans="1:14" ht="22" customHeight="1">
      <c r="B15" s="81" t="s">
        <v>54</v>
      </c>
    </row>
    <row r="16" spans="1:14" ht="8.15" customHeight="1">
      <c r="B16" s="80"/>
    </row>
    <row r="17" spans="2:15" ht="22" customHeight="1">
      <c r="B17" s="81" t="s">
        <v>55</v>
      </c>
    </row>
    <row r="18" spans="2:15" ht="8.15" customHeight="1">
      <c r="B18" s="80"/>
    </row>
    <row r="19" spans="2:15" ht="22" customHeight="1">
      <c r="B19" s="81" t="s">
        <v>56</v>
      </c>
    </row>
    <row r="20" spans="2:15" ht="8.15" customHeight="1">
      <c r="B20" s="80"/>
    </row>
    <row r="21" spans="2:15" ht="22" customHeight="1">
      <c r="B21" s="81" t="s">
        <v>57</v>
      </c>
    </row>
    <row r="22" spans="2:15" ht="8.15" customHeight="1">
      <c r="B22" s="80"/>
    </row>
    <row r="23" spans="2:15" ht="22" customHeight="1">
      <c r="B23" s="81" t="s">
        <v>58</v>
      </c>
    </row>
    <row r="24" spans="2:15" ht="8.15" customHeight="1"/>
    <row r="26" spans="2:15" ht="14.5" customHeight="1">
      <c r="B26" s="91" t="s">
        <v>76</v>
      </c>
      <c r="C26" s="91"/>
      <c r="D26" s="91"/>
      <c r="E26" s="91"/>
      <c r="F26" s="91"/>
      <c r="G26" s="91"/>
      <c r="H26" s="91"/>
      <c r="I26" s="91"/>
      <c r="J26" s="27"/>
      <c r="K26" s="27"/>
      <c r="L26" s="27"/>
      <c r="M26" s="27"/>
      <c r="N26" s="27"/>
      <c r="O26" s="27"/>
    </row>
    <row r="27" spans="2:15">
      <c r="B27" s="91"/>
      <c r="C27" s="91"/>
      <c r="D27" s="91"/>
      <c r="E27" s="91"/>
      <c r="F27" s="91"/>
      <c r="G27" s="91"/>
      <c r="H27" s="91"/>
      <c r="I27" s="91"/>
      <c r="J27" s="63"/>
      <c r="K27" s="63"/>
      <c r="L27" s="63"/>
      <c r="M27" s="63"/>
      <c r="N27" s="63"/>
      <c r="O27" s="63"/>
    </row>
    <row r="28" spans="2:15">
      <c r="B28" s="91"/>
      <c r="C28" s="91"/>
      <c r="D28" s="91"/>
      <c r="E28" s="91"/>
      <c r="F28" s="91"/>
      <c r="G28" s="91"/>
      <c r="H28" s="91"/>
      <c r="I28" s="91"/>
      <c r="J28" s="63"/>
      <c r="K28" s="63"/>
      <c r="L28" s="63"/>
      <c r="M28" s="63"/>
      <c r="N28" s="63"/>
      <c r="O28" s="63"/>
    </row>
    <row r="29" spans="2:15">
      <c r="B29" s="91"/>
      <c r="C29" s="91"/>
      <c r="D29" s="91"/>
      <c r="E29" s="91"/>
      <c r="F29" s="91"/>
      <c r="G29" s="91"/>
      <c r="H29" s="91"/>
      <c r="I29" s="91"/>
      <c r="J29" s="63"/>
      <c r="K29" s="63"/>
      <c r="L29" s="63"/>
      <c r="M29" s="63"/>
      <c r="N29" s="63"/>
      <c r="O29" s="63"/>
    </row>
    <row r="30" spans="2:15">
      <c r="B30" s="91"/>
      <c r="C30" s="91"/>
      <c r="D30" s="91"/>
      <c r="E30" s="91"/>
      <c r="F30" s="91"/>
      <c r="G30" s="91"/>
      <c r="H30" s="91"/>
      <c r="I30" s="91"/>
      <c r="J30" s="63"/>
      <c r="K30" s="63"/>
      <c r="L30" s="63"/>
      <c r="M30" s="63"/>
      <c r="N30" s="63"/>
      <c r="O30" s="63"/>
    </row>
    <row r="31" spans="2:15">
      <c r="B31" s="91"/>
      <c r="C31" s="91"/>
      <c r="D31" s="91"/>
      <c r="E31" s="91"/>
      <c r="F31" s="91"/>
      <c r="G31" s="91"/>
      <c r="H31" s="91"/>
      <c r="I31" s="91"/>
      <c r="J31" s="63"/>
      <c r="K31" s="63"/>
      <c r="L31" s="63"/>
      <c r="M31" s="63"/>
      <c r="N31" s="63"/>
      <c r="O31" s="63"/>
    </row>
    <row r="32" spans="2:15">
      <c r="B32" s="91"/>
      <c r="C32" s="91"/>
      <c r="D32" s="91"/>
      <c r="E32" s="91"/>
      <c r="F32" s="91"/>
      <c r="G32" s="91"/>
      <c r="H32" s="91"/>
      <c r="I32" s="91"/>
      <c r="J32" s="63"/>
      <c r="K32" s="63"/>
      <c r="L32" s="63"/>
      <c r="M32" s="63"/>
      <c r="N32" s="63"/>
      <c r="O32" s="63"/>
    </row>
    <row r="33" spans="2:15">
      <c r="B33" s="91"/>
      <c r="C33" s="91"/>
      <c r="D33" s="91"/>
      <c r="E33" s="91"/>
      <c r="F33" s="91"/>
      <c r="G33" s="91"/>
      <c r="H33" s="91"/>
      <c r="I33" s="91"/>
      <c r="J33" s="63"/>
      <c r="K33" s="63"/>
      <c r="L33" s="63"/>
      <c r="M33" s="63"/>
      <c r="N33" s="63"/>
      <c r="O33" s="63"/>
    </row>
    <row r="34" spans="2:15">
      <c r="B34" s="91"/>
      <c r="C34" s="91"/>
      <c r="D34" s="91"/>
      <c r="E34" s="91"/>
      <c r="F34" s="91"/>
      <c r="G34" s="91"/>
      <c r="H34" s="91"/>
      <c r="I34" s="91"/>
      <c r="J34" s="63"/>
      <c r="K34" s="63"/>
      <c r="L34" s="63"/>
      <c r="M34" s="63"/>
      <c r="N34" s="63"/>
      <c r="O34" s="63"/>
    </row>
    <row r="35" spans="2:15">
      <c r="B35" s="91"/>
      <c r="C35" s="91"/>
      <c r="D35" s="91"/>
      <c r="E35" s="91"/>
      <c r="F35" s="91"/>
      <c r="G35" s="91"/>
      <c r="H35" s="91"/>
      <c r="I35" s="91"/>
    </row>
    <row r="36" spans="2:15">
      <c r="B36" s="91"/>
      <c r="C36" s="91"/>
      <c r="D36" s="91"/>
      <c r="E36" s="91"/>
      <c r="F36" s="91"/>
      <c r="G36" s="91"/>
      <c r="H36" s="91"/>
      <c r="I36" s="91"/>
    </row>
  </sheetData>
  <mergeCells count="2">
    <mergeCell ref="B2:I6"/>
    <mergeCell ref="B26:I36"/>
  </mergeCells>
  <hyperlinks>
    <hyperlink ref="B11" location="Glass!A3" display="GLASS"/>
    <hyperlink ref="B13" location="Metals!A3" display="METALS"/>
    <hyperlink ref="B15" location="Organics!A3" display="ORGANICS"/>
    <hyperlink ref="B17" location="Paper!A3" display="PAPER"/>
    <hyperlink ref="B19" location="Plastics!A3" display="PLASTICS"/>
    <hyperlink ref="B21" location="Rubber!A3" display="RUBBER"/>
    <hyperlink ref="B23" location="Totals!A3" display="TOTALS"/>
    <hyperlink ref="B9" location="Aggregates!A3" display="AGGREGATE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showGridLines="0" zoomScale="85" zoomScaleNormal="85" workbookViewId="0">
      <selection activeCell="A3" sqref="A3"/>
    </sheetView>
  </sheetViews>
  <sheetFormatPr defaultColWidth="9.1796875" defaultRowHeight="14"/>
  <cols>
    <col min="1" max="1" width="2.81640625" style="9" customWidth="1"/>
    <col min="2" max="2" width="38.54296875" style="9" customWidth="1"/>
    <col min="3" max="12" width="10.54296875" style="9" customWidth="1"/>
    <col min="13" max="13" width="13.26953125" style="9" customWidth="1"/>
    <col min="14" max="22" width="9.453125" style="9" customWidth="1"/>
    <col min="23" max="24" width="10" style="9" customWidth="1"/>
    <col min="25" max="25" width="10.26953125" style="9" customWidth="1"/>
    <col min="26" max="16384" width="9.1796875" style="9"/>
  </cols>
  <sheetData>
    <row r="1" spans="1:19" ht="14.15" customHeight="1">
      <c r="A1" s="92" t="s">
        <v>92</v>
      </c>
      <c r="B1" s="93"/>
      <c r="C1" s="93"/>
      <c r="D1" s="93"/>
      <c r="E1" s="93"/>
      <c r="F1" s="93"/>
      <c r="G1" s="93"/>
      <c r="H1" s="93"/>
      <c r="I1" s="93"/>
      <c r="J1" s="93"/>
      <c r="K1" s="93"/>
      <c r="L1" s="93"/>
      <c r="M1" s="93"/>
      <c r="N1" s="93"/>
    </row>
    <row r="2" spans="1:19" ht="14.15" customHeight="1" thickBot="1">
      <c r="A2" s="93"/>
      <c r="B2" s="93"/>
      <c r="C2" s="93"/>
      <c r="D2" s="93"/>
      <c r="E2" s="93"/>
      <c r="F2" s="93"/>
      <c r="G2" s="93"/>
      <c r="H2" s="93"/>
      <c r="I2" s="93"/>
      <c r="J2" s="93"/>
      <c r="K2" s="93"/>
      <c r="L2" s="93"/>
      <c r="M2" s="93"/>
      <c r="N2" s="93"/>
    </row>
    <row r="3" spans="1:19" ht="14.15" customHeight="1">
      <c r="B3" s="90" t="s">
        <v>128</v>
      </c>
      <c r="C3" s="90"/>
      <c r="D3" s="90"/>
      <c r="E3" s="90"/>
      <c r="F3" s="90"/>
      <c r="G3" s="90"/>
      <c r="H3" s="90"/>
      <c r="I3" s="90"/>
      <c r="J3" s="90"/>
      <c r="K3" s="90"/>
      <c r="L3" s="90"/>
      <c r="M3" s="90"/>
      <c r="N3" s="90"/>
      <c r="O3" s="8"/>
      <c r="P3" s="95" t="s">
        <v>61</v>
      </c>
      <c r="Q3" s="96"/>
      <c r="R3" s="96"/>
      <c r="S3" s="97"/>
    </row>
    <row r="4" spans="1:19" ht="14.15" customHeight="1" thickBot="1">
      <c r="B4" s="90"/>
      <c r="C4" s="90"/>
      <c r="D4" s="90"/>
      <c r="E4" s="90"/>
      <c r="F4" s="90"/>
      <c r="G4" s="90"/>
      <c r="H4" s="90"/>
      <c r="I4" s="90"/>
      <c r="J4" s="90"/>
      <c r="K4" s="90"/>
      <c r="L4" s="90"/>
      <c r="M4" s="90"/>
      <c r="N4" s="90"/>
      <c r="O4" s="8"/>
      <c r="P4" s="98"/>
      <c r="Q4" s="99"/>
      <c r="R4" s="99"/>
      <c r="S4" s="100"/>
    </row>
    <row r="5" spans="1:19" ht="14.15" customHeight="1">
      <c r="B5" s="90"/>
      <c r="C5" s="90"/>
      <c r="D5" s="90"/>
      <c r="E5" s="90"/>
      <c r="F5" s="90"/>
      <c r="G5" s="90"/>
      <c r="H5" s="90"/>
      <c r="I5" s="90"/>
      <c r="J5" s="90"/>
      <c r="K5" s="90"/>
      <c r="L5" s="90"/>
      <c r="M5" s="90"/>
      <c r="N5" s="90"/>
      <c r="O5" s="8"/>
    </row>
    <row r="6" spans="1:19" ht="14.15" customHeight="1">
      <c r="B6" s="90"/>
      <c r="C6" s="90"/>
      <c r="D6" s="90"/>
      <c r="E6" s="90"/>
      <c r="F6" s="90"/>
      <c r="G6" s="90"/>
      <c r="H6" s="90"/>
      <c r="I6" s="90"/>
      <c r="J6" s="90"/>
      <c r="K6" s="90"/>
      <c r="L6" s="90"/>
      <c r="M6" s="90"/>
      <c r="N6" s="90"/>
      <c r="O6" s="8"/>
    </row>
    <row r="7" spans="1:19" ht="14.15" customHeight="1">
      <c r="B7" s="90"/>
      <c r="C7" s="90"/>
      <c r="D7" s="90"/>
      <c r="E7" s="90"/>
      <c r="F7" s="90"/>
      <c r="G7" s="90"/>
      <c r="H7" s="90"/>
      <c r="I7" s="90"/>
      <c r="J7" s="90"/>
      <c r="K7" s="90"/>
      <c r="L7" s="90"/>
      <c r="M7" s="90"/>
      <c r="N7" s="90"/>
      <c r="O7" s="8"/>
    </row>
    <row r="8" spans="1:19" ht="14.15" customHeight="1">
      <c r="B8" s="90"/>
      <c r="C8" s="90"/>
      <c r="D8" s="90"/>
      <c r="E8" s="90"/>
      <c r="F8" s="90"/>
      <c r="G8" s="90"/>
      <c r="H8" s="90"/>
      <c r="I8" s="90"/>
      <c r="J8" s="90"/>
      <c r="K8" s="90"/>
      <c r="L8" s="90"/>
      <c r="M8" s="90"/>
      <c r="N8" s="90"/>
      <c r="O8" s="8"/>
    </row>
    <row r="9" spans="1:19" ht="14.15" customHeight="1">
      <c r="B9" s="90"/>
      <c r="C9" s="90"/>
      <c r="D9" s="90"/>
      <c r="E9" s="90"/>
      <c r="F9" s="90"/>
      <c r="G9" s="90"/>
      <c r="H9" s="90"/>
      <c r="I9" s="90"/>
      <c r="J9" s="90"/>
      <c r="K9" s="90"/>
      <c r="L9" s="90"/>
      <c r="M9" s="90"/>
      <c r="N9" s="90"/>
    </row>
    <row r="10" spans="1:19" ht="7.5" customHeight="1" thickBot="1"/>
    <row r="11" spans="1:19" s="60" customFormat="1" ht="26.5" thickBot="1">
      <c r="B11" s="29" t="s">
        <v>59</v>
      </c>
      <c r="C11" s="30" t="s">
        <v>1</v>
      </c>
      <c r="D11" s="30" t="s">
        <v>77</v>
      </c>
      <c r="E11" s="30" t="s">
        <v>78</v>
      </c>
      <c r="F11" s="30" t="s">
        <v>79</v>
      </c>
      <c r="G11" s="30" t="s">
        <v>80</v>
      </c>
      <c r="H11" s="30" t="s">
        <v>81</v>
      </c>
      <c r="I11" s="30" t="s">
        <v>82</v>
      </c>
      <c r="J11" s="30" t="s">
        <v>83</v>
      </c>
      <c r="K11" s="30" t="s">
        <v>84</v>
      </c>
      <c r="L11" s="31" t="s">
        <v>85</v>
      </c>
      <c r="M11" s="32" t="s">
        <v>86</v>
      </c>
      <c r="N11" s="89"/>
    </row>
    <row r="12" spans="1:19" s="60" customFormat="1" ht="13.5" thickBot="1">
      <c r="B12" s="101" t="s">
        <v>87</v>
      </c>
      <c r="C12" s="102"/>
      <c r="D12" s="102"/>
      <c r="E12" s="102"/>
      <c r="F12" s="102"/>
      <c r="G12" s="102"/>
      <c r="H12" s="102"/>
      <c r="I12" s="102"/>
      <c r="J12" s="102"/>
      <c r="K12" s="102"/>
      <c r="L12" s="102"/>
      <c r="M12" s="103"/>
    </row>
    <row r="13" spans="1:19" s="60" customFormat="1" ht="13" thickBot="1">
      <c r="B13" s="16" t="s">
        <v>8</v>
      </c>
      <c r="C13" s="33">
        <v>3154676</v>
      </c>
      <c r="D13" s="33">
        <v>3823465</v>
      </c>
      <c r="E13" s="33">
        <v>4193827</v>
      </c>
      <c r="F13" s="33">
        <v>3502009</v>
      </c>
      <c r="G13" s="33">
        <v>3985220</v>
      </c>
      <c r="H13" s="33">
        <v>3573635</v>
      </c>
      <c r="I13" s="33">
        <v>3990642</v>
      </c>
      <c r="J13" s="33">
        <v>4093270</v>
      </c>
      <c r="K13" s="33">
        <v>4067526</v>
      </c>
      <c r="L13" s="34">
        <v>5507209</v>
      </c>
      <c r="M13" s="35">
        <f>+(L13-K13)/K13</f>
        <v>0.35394561706550859</v>
      </c>
    </row>
    <row r="14" spans="1:19" s="60" customFormat="1" ht="13.5" thickBot="1">
      <c r="B14" s="104" t="s">
        <v>88</v>
      </c>
      <c r="C14" s="105"/>
      <c r="D14" s="105"/>
      <c r="E14" s="105"/>
      <c r="F14" s="105"/>
      <c r="G14" s="105"/>
      <c r="H14" s="105"/>
      <c r="I14" s="105"/>
      <c r="J14" s="105"/>
      <c r="K14" s="105"/>
      <c r="L14" s="105"/>
      <c r="M14" s="106"/>
    </row>
    <row r="15" spans="1:19" s="60" customFormat="1" ht="12.5">
      <c r="B15" s="13" t="s">
        <v>3</v>
      </c>
      <c r="C15" s="36"/>
      <c r="D15" s="36"/>
      <c r="E15" s="36"/>
      <c r="F15" s="36"/>
      <c r="G15" s="36"/>
      <c r="H15" s="36"/>
      <c r="I15" s="36"/>
      <c r="J15" s="37"/>
      <c r="K15" s="2">
        <v>158481</v>
      </c>
      <c r="L15" s="38">
        <v>170054</v>
      </c>
      <c r="M15" s="39">
        <f>+(L15-K15)/K15</f>
        <v>7.3024526599403089E-2</v>
      </c>
    </row>
    <row r="16" spans="1:19" s="60" customFormat="1" ht="12.5">
      <c r="B16" s="14" t="s">
        <v>2</v>
      </c>
      <c r="C16" s="36"/>
      <c r="D16" s="36"/>
      <c r="E16" s="36"/>
      <c r="F16" s="36"/>
      <c r="G16" s="36"/>
      <c r="H16" s="36"/>
      <c r="I16" s="36"/>
      <c r="J16" s="37"/>
      <c r="K16" s="3">
        <v>586157</v>
      </c>
      <c r="L16" s="40">
        <v>797410</v>
      </c>
      <c r="M16" s="41">
        <f t="shared" ref="M16:M21" si="0">+(L16-K16)/K16</f>
        <v>0.36040344139880615</v>
      </c>
    </row>
    <row r="17" spans="2:14" s="60" customFormat="1" ht="12.5">
      <c r="B17" s="14" t="s">
        <v>4</v>
      </c>
      <c r="C17" s="37"/>
      <c r="D17" s="37"/>
      <c r="E17" s="36"/>
      <c r="F17" s="36"/>
      <c r="G17" s="36"/>
      <c r="H17" s="36"/>
      <c r="I17" s="36"/>
      <c r="J17" s="37"/>
      <c r="K17" s="3">
        <v>2262965</v>
      </c>
      <c r="L17" s="40">
        <v>2624038</v>
      </c>
      <c r="M17" s="41">
        <f t="shared" si="0"/>
        <v>0.15955748321339483</v>
      </c>
    </row>
    <row r="18" spans="2:14" s="60" customFormat="1" ht="12.5">
      <c r="B18" s="14" t="s">
        <v>9</v>
      </c>
      <c r="C18" s="37"/>
      <c r="D18" s="37"/>
      <c r="E18" s="36"/>
      <c r="F18" s="36"/>
      <c r="G18" s="36"/>
      <c r="H18" s="36"/>
      <c r="I18" s="36"/>
      <c r="J18" s="37"/>
      <c r="K18" s="3">
        <v>344513</v>
      </c>
      <c r="L18" s="40">
        <v>552144</v>
      </c>
      <c r="M18" s="41">
        <f t="shared" si="0"/>
        <v>0.60267972471285558</v>
      </c>
    </row>
    <row r="19" spans="2:14" s="60" customFormat="1" ht="12.5">
      <c r="B19" s="14" t="s">
        <v>6</v>
      </c>
      <c r="C19" s="37"/>
      <c r="D19" s="37"/>
      <c r="E19" s="36"/>
      <c r="F19" s="36"/>
      <c r="G19" s="36"/>
      <c r="H19" s="36"/>
      <c r="I19" s="36"/>
      <c r="J19" s="37"/>
      <c r="K19" s="3">
        <v>34124</v>
      </c>
      <c r="L19" s="40">
        <v>35983</v>
      </c>
      <c r="M19" s="41">
        <f t="shared" si="0"/>
        <v>5.4477786894854059E-2</v>
      </c>
    </row>
    <row r="20" spans="2:14" s="60" customFormat="1" ht="12.5">
      <c r="B20" s="14" t="s">
        <v>5</v>
      </c>
      <c r="C20" s="37"/>
      <c r="D20" s="37"/>
      <c r="E20" s="36"/>
      <c r="F20" s="36"/>
      <c r="G20" s="36"/>
      <c r="H20" s="36"/>
      <c r="I20" s="36"/>
      <c r="J20" s="37"/>
      <c r="K20" s="3">
        <v>622081</v>
      </c>
      <c r="L20" s="40">
        <v>1277603</v>
      </c>
      <c r="M20" s="41">
        <f t="shared" si="0"/>
        <v>1.0537566651288177</v>
      </c>
    </row>
    <row r="21" spans="2:14" s="60" customFormat="1" ht="13" thickBot="1">
      <c r="B21" s="15" t="s">
        <v>7</v>
      </c>
      <c r="C21" s="42"/>
      <c r="D21" s="42"/>
      <c r="E21" s="43"/>
      <c r="F21" s="43"/>
      <c r="G21" s="43"/>
      <c r="H21" s="43"/>
      <c r="I21" s="43"/>
      <c r="J21" s="42"/>
      <c r="K21" s="44">
        <v>59205</v>
      </c>
      <c r="L21" s="45">
        <v>49977</v>
      </c>
      <c r="M21" s="46">
        <f t="shared" si="0"/>
        <v>-0.15586521408664808</v>
      </c>
      <c r="N21" s="89"/>
    </row>
    <row r="22" spans="2:14" s="60" customFormat="1" ht="13.5" thickBot="1">
      <c r="B22" s="104" t="s">
        <v>89</v>
      </c>
      <c r="C22" s="105"/>
      <c r="D22" s="105"/>
      <c r="E22" s="105"/>
      <c r="F22" s="105"/>
      <c r="G22" s="105"/>
      <c r="H22" s="105"/>
      <c r="I22" s="105"/>
      <c r="J22" s="105"/>
      <c r="K22" s="105"/>
      <c r="L22" s="105"/>
      <c r="M22" s="106"/>
    </row>
    <row r="23" spans="2:14" s="60" customFormat="1" ht="12.5">
      <c r="B23" s="13" t="s">
        <v>49</v>
      </c>
      <c r="C23" s="37"/>
      <c r="D23" s="37"/>
      <c r="E23" s="36"/>
      <c r="F23" s="36"/>
      <c r="G23" s="36"/>
      <c r="H23" s="36"/>
      <c r="I23" s="36"/>
      <c r="J23" s="36"/>
      <c r="K23" s="37"/>
      <c r="L23" s="47">
        <v>560</v>
      </c>
      <c r="M23" s="48"/>
    </row>
    <row r="24" spans="2:14" s="60" customFormat="1" ht="12.5">
      <c r="B24" s="14" t="s">
        <v>47</v>
      </c>
      <c r="C24" s="37"/>
      <c r="D24" s="37"/>
      <c r="E24" s="36"/>
      <c r="F24" s="36"/>
      <c r="G24" s="36"/>
      <c r="H24" s="36"/>
      <c r="I24" s="36"/>
      <c r="J24" s="36"/>
      <c r="K24" s="37"/>
      <c r="L24" s="47">
        <v>60386</v>
      </c>
      <c r="M24" s="49"/>
    </row>
    <row r="25" spans="2:14" s="60" customFormat="1" ht="13" thickBot="1">
      <c r="B25" s="15" t="s">
        <v>48</v>
      </c>
      <c r="C25" s="42"/>
      <c r="D25" s="42"/>
      <c r="E25" s="43"/>
      <c r="F25" s="43"/>
      <c r="G25" s="43"/>
      <c r="H25" s="43"/>
      <c r="I25" s="43"/>
      <c r="J25" s="43"/>
      <c r="K25" s="42"/>
      <c r="L25" s="45">
        <v>5446263</v>
      </c>
      <c r="M25" s="51"/>
      <c r="N25" s="89"/>
    </row>
    <row r="26" spans="2:14">
      <c r="B26" s="91"/>
      <c r="C26" s="91"/>
      <c r="D26" s="91"/>
      <c r="E26" s="17"/>
      <c r="F26" s="91"/>
      <c r="G26" s="91"/>
      <c r="H26" s="91"/>
      <c r="I26" s="91"/>
      <c r="J26" s="18"/>
      <c r="K26" s="91"/>
      <c r="L26" s="91"/>
      <c r="M26" s="91"/>
      <c r="N26" s="91"/>
    </row>
    <row r="27" spans="2:14">
      <c r="B27" s="91"/>
      <c r="C27" s="91"/>
      <c r="D27" s="91"/>
      <c r="E27" s="17"/>
      <c r="F27" s="91"/>
      <c r="G27" s="91"/>
      <c r="H27" s="91"/>
      <c r="I27" s="91"/>
      <c r="J27" s="18"/>
      <c r="K27" s="91"/>
      <c r="L27" s="91"/>
      <c r="M27" s="91"/>
      <c r="N27" s="91"/>
    </row>
    <row r="28" spans="2:14">
      <c r="B28" s="91"/>
      <c r="C28" s="91"/>
      <c r="D28" s="91"/>
      <c r="E28" s="17"/>
      <c r="F28" s="91"/>
      <c r="G28" s="91"/>
      <c r="H28" s="91"/>
      <c r="I28" s="91"/>
      <c r="J28" s="18"/>
      <c r="K28" s="91"/>
      <c r="L28" s="91"/>
      <c r="M28" s="91"/>
      <c r="N28" s="91"/>
    </row>
    <row r="29" spans="2:14">
      <c r="F29" s="7"/>
      <c r="G29" s="7"/>
      <c r="H29" s="7"/>
      <c r="I29" s="7"/>
      <c r="J29" s="7"/>
      <c r="K29" s="7"/>
      <c r="L29" s="7"/>
    </row>
    <row r="30" spans="2:14">
      <c r="F30" s="7"/>
      <c r="G30" s="7"/>
      <c r="H30" s="7"/>
      <c r="I30" s="7"/>
      <c r="J30" s="7"/>
      <c r="K30" s="7"/>
      <c r="L30" s="7"/>
    </row>
    <row r="31" spans="2:14">
      <c r="B31" s="6"/>
      <c r="C31" s="7"/>
      <c r="D31" s="7"/>
      <c r="E31" s="7"/>
      <c r="F31" s="7"/>
      <c r="G31" s="7"/>
      <c r="H31" s="7"/>
      <c r="I31" s="7"/>
      <c r="J31" s="7"/>
      <c r="K31" s="7"/>
      <c r="L31" s="7"/>
    </row>
    <row r="32" spans="2:14">
      <c r="B32" s="6"/>
      <c r="C32" s="7"/>
      <c r="D32" s="7"/>
      <c r="E32" s="7"/>
      <c r="F32" s="7"/>
      <c r="G32" s="7"/>
      <c r="H32" s="7"/>
      <c r="I32" s="7"/>
      <c r="J32" s="7"/>
      <c r="K32" s="7"/>
      <c r="L32" s="7"/>
    </row>
    <row r="33" spans="2:15">
      <c r="B33" s="6"/>
      <c r="C33" s="7"/>
      <c r="D33" s="7"/>
      <c r="E33" s="7"/>
      <c r="F33" s="7"/>
      <c r="G33" s="7"/>
      <c r="H33" s="7"/>
      <c r="I33" s="7"/>
      <c r="J33" s="7"/>
      <c r="K33" s="7"/>
      <c r="L33" s="7"/>
    </row>
    <row r="34" spans="2:15">
      <c r="B34" s="6"/>
      <c r="C34" s="7"/>
      <c r="D34" s="7"/>
      <c r="E34" s="7"/>
      <c r="F34" s="7"/>
      <c r="G34" s="7"/>
      <c r="H34" s="7"/>
      <c r="I34" s="7"/>
      <c r="J34" s="7"/>
      <c r="K34" s="7"/>
      <c r="L34" s="7"/>
    </row>
    <row r="35" spans="2:15">
      <c r="B35" s="6"/>
      <c r="C35" s="7"/>
      <c r="D35" s="7"/>
      <c r="E35" s="7"/>
      <c r="F35" s="7"/>
      <c r="G35" s="7"/>
      <c r="H35" s="7"/>
      <c r="I35" s="7"/>
      <c r="J35" s="7"/>
      <c r="K35" s="7"/>
      <c r="L35" s="7"/>
    </row>
    <row r="37" spans="2:15">
      <c r="I37" s="1"/>
    </row>
    <row r="42" spans="2:15">
      <c r="B42" s="11" t="s">
        <v>90</v>
      </c>
    </row>
    <row r="43" spans="2:15">
      <c r="B43" s="12" t="s">
        <v>0</v>
      </c>
      <c r="C43" s="11"/>
      <c r="D43" s="11"/>
    </row>
    <row r="44" spans="2:15" ht="34.5" customHeight="1"/>
    <row r="45" spans="2:15" ht="14.15" customHeight="1">
      <c r="B45" s="94" t="s">
        <v>91</v>
      </c>
      <c r="C45" s="94"/>
      <c r="D45" s="94"/>
      <c r="E45" s="94"/>
      <c r="F45" s="94"/>
      <c r="G45" s="94"/>
      <c r="H45" s="94"/>
      <c r="I45" s="94"/>
      <c r="J45" s="94"/>
      <c r="K45" s="94"/>
      <c r="L45" s="94"/>
      <c r="M45" s="94"/>
      <c r="N45" s="94"/>
      <c r="O45" s="94"/>
    </row>
    <row r="46" spans="2:15">
      <c r="B46" s="94"/>
      <c r="C46" s="94"/>
      <c r="D46" s="94"/>
      <c r="E46" s="94"/>
      <c r="F46" s="94"/>
      <c r="G46" s="94"/>
      <c r="H46" s="94"/>
      <c r="I46" s="94"/>
      <c r="J46" s="94"/>
      <c r="K46" s="94"/>
      <c r="L46" s="94"/>
      <c r="M46" s="94"/>
      <c r="N46" s="94"/>
      <c r="O46" s="94"/>
    </row>
    <row r="47" spans="2:15">
      <c r="B47" s="94"/>
      <c r="C47" s="94"/>
      <c r="D47" s="94"/>
      <c r="E47" s="94"/>
      <c r="F47" s="94"/>
      <c r="G47" s="94"/>
      <c r="H47" s="94"/>
      <c r="I47" s="94"/>
      <c r="J47" s="94"/>
      <c r="K47" s="94"/>
      <c r="L47" s="94"/>
      <c r="M47" s="94"/>
      <c r="N47" s="94"/>
      <c r="O47" s="94"/>
    </row>
    <row r="48" spans="2:15">
      <c r="B48" s="94"/>
      <c r="C48" s="94"/>
      <c r="D48" s="94"/>
      <c r="E48" s="94"/>
      <c r="F48" s="94"/>
      <c r="G48" s="94"/>
      <c r="H48" s="94"/>
      <c r="I48" s="94"/>
      <c r="J48" s="94"/>
      <c r="K48" s="94"/>
      <c r="L48" s="94"/>
      <c r="M48" s="94"/>
      <c r="N48" s="94"/>
      <c r="O48" s="94"/>
    </row>
    <row r="49" spans="2:15">
      <c r="B49" s="94"/>
      <c r="C49" s="94"/>
      <c r="D49" s="94"/>
      <c r="E49" s="94"/>
      <c r="F49" s="94"/>
      <c r="G49" s="94"/>
      <c r="H49" s="94"/>
      <c r="I49" s="94"/>
      <c r="J49" s="94"/>
      <c r="K49" s="94"/>
      <c r="L49" s="94"/>
      <c r="M49" s="94"/>
      <c r="N49" s="94"/>
      <c r="O49" s="94"/>
    </row>
    <row r="50" spans="2:15">
      <c r="B50" s="94"/>
      <c r="C50" s="94"/>
      <c r="D50" s="94"/>
      <c r="E50" s="94"/>
      <c r="F50" s="94"/>
      <c r="G50" s="94"/>
      <c r="H50" s="94"/>
      <c r="I50" s="94"/>
      <c r="J50" s="94"/>
      <c r="K50" s="94"/>
      <c r="L50" s="94"/>
      <c r="M50" s="94"/>
      <c r="N50" s="94"/>
      <c r="O50" s="94"/>
    </row>
    <row r="51" spans="2:15">
      <c r="B51" s="94"/>
      <c r="C51" s="94"/>
      <c r="D51" s="94"/>
      <c r="E51" s="94"/>
      <c r="F51" s="94"/>
      <c r="G51" s="94"/>
      <c r="H51" s="94"/>
      <c r="I51" s="94"/>
      <c r="J51" s="94"/>
      <c r="K51" s="94"/>
      <c r="L51" s="94"/>
      <c r="M51" s="94"/>
      <c r="N51" s="94"/>
      <c r="O51" s="94"/>
    </row>
    <row r="52" spans="2:15">
      <c r="B52" s="94"/>
      <c r="C52" s="94"/>
      <c r="D52" s="94"/>
      <c r="E52" s="94"/>
      <c r="F52" s="94"/>
      <c r="G52" s="94"/>
      <c r="H52" s="94"/>
      <c r="I52" s="94"/>
      <c r="J52" s="94"/>
      <c r="K52" s="94"/>
      <c r="L52" s="94"/>
      <c r="M52" s="94"/>
      <c r="N52" s="94"/>
      <c r="O52" s="94"/>
    </row>
    <row r="53" spans="2:15">
      <c r="B53" s="94"/>
      <c r="C53" s="94"/>
      <c r="D53" s="94"/>
      <c r="E53" s="94"/>
      <c r="F53" s="94"/>
      <c r="G53" s="94"/>
      <c r="H53" s="94"/>
      <c r="I53" s="94"/>
      <c r="J53" s="94"/>
      <c r="K53" s="94"/>
      <c r="L53" s="94"/>
      <c r="M53" s="94"/>
      <c r="N53" s="94"/>
      <c r="O53" s="94"/>
    </row>
    <row r="54" spans="2:15">
      <c r="B54" s="94"/>
      <c r="C54" s="94"/>
      <c r="D54" s="94"/>
      <c r="E54" s="94"/>
      <c r="F54" s="94"/>
      <c r="G54" s="94"/>
      <c r="H54" s="94"/>
      <c r="I54" s="94"/>
      <c r="J54" s="94"/>
      <c r="K54" s="94"/>
      <c r="L54" s="94"/>
      <c r="M54" s="94"/>
      <c r="N54" s="94"/>
      <c r="O54" s="94"/>
    </row>
    <row r="55" spans="2:15">
      <c r="B55" s="94"/>
      <c r="C55" s="94"/>
      <c r="D55" s="94"/>
      <c r="E55" s="94"/>
      <c r="F55" s="94"/>
      <c r="G55" s="94"/>
      <c r="H55" s="94"/>
      <c r="I55" s="94"/>
      <c r="J55" s="94"/>
      <c r="K55" s="94"/>
      <c r="L55" s="94"/>
      <c r="M55" s="94"/>
      <c r="N55" s="94"/>
      <c r="O55" s="94"/>
    </row>
    <row r="56" spans="2:15" ht="25.5" customHeight="1">
      <c r="B56" s="94"/>
      <c r="C56" s="94"/>
      <c r="D56" s="94"/>
      <c r="E56" s="94"/>
      <c r="F56" s="94"/>
      <c r="G56" s="94"/>
      <c r="H56" s="94"/>
      <c r="I56" s="94"/>
      <c r="J56" s="94"/>
      <c r="K56" s="94"/>
      <c r="L56" s="94"/>
      <c r="M56" s="94"/>
      <c r="N56" s="94"/>
      <c r="O56" s="94"/>
    </row>
  </sheetData>
  <mergeCells count="10">
    <mergeCell ref="P3:S4"/>
    <mergeCell ref="B12:M12"/>
    <mergeCell ref="B14:M14"/>
    <mergeCell ref="B22:M22"/>
    <mergeCell ref="B3:N9"/>
    <mergeCell ref="B26:D28"/>
    <mergeCell ref="F26:I28"/>
    <mergeCell ref="K26:N28"/>
    <mergeCell ref="A1:N2"/>
    <mergeCell ref="B45:O56"/>
  </mergeCells>
  <hyperlinks>
    <hyperlink ref="B43" r:id="rId1" display="Sustainabilit Victoria"/>
    <hyperlink ref="P3:Q4" location="Introduction!A1" display="Back to Introduction Page"/>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zoomScale="85" zoomScaleNormal="85" workbookViewId="0">
      <selection activeCell="A3" sqref="A3"/>
    </sheetView>
  </sheetViews>
  <sheetFormatPr defaultColWidth="9.453125" defaultRowHeight="14"/>
  <cols>
    <col min="1" max="1" width="2.81640625" style="9" customWidth="1"/>
    <col min="2" max="2" width="38.54296875" style="9" customWidth="1"/>
    <col min="3" max="12" width="10.54296875" style="9" customWidth="1"/>
    <col min="13" max="13" width="13.26953125" style="9" customWidth="1"/>
    <col min="14" max="14" width="9.453125" style="9" customWidth="1"/>
    <col min="15" max="16384" width="9.453125" style="9"/>
  </cols>
  <sheetData>
    <row r="1" spans="1:19" ht="14.15" customHeight="1">
      <c r="A1" s="92" t="s">
        <v>93</v>
      </c>
      <c r="B1" s="92"/>
      <c r="C1" s="92"/>
      <c r="D1" s="92"/>
      <c r="E1" s="92"/>
      <c r="F1" s="92"/>
      <c r="G1" s="92"/>
      <c r="H1" s="92"/>
      <c r="I1" s="92"/>
      <c r="J1" s="92"/>
      <c r="K1" s="92"/>
      <c r="L1" s="92"/>
      <c r="M1" s="92"/>
      <c r="N1" s="92"/>
    </row>
    <row r="2" spans="1:19" ht="14.15" customHeight="1" thickBot="1">
      <c r="A2" s="92"/>
      <c r="B2" s="92"/>
      <c r="C2" s="92"/>
      <c r="D2" s="92"/>
      <c r="E2" s="92"/>
      <c r="F2" s="92"/>
      <c r="G2" s="92"/>
      <c r="H2" s="92"/>
      <c r="I2" s="92"/>
      <c r="J2" s="92"/>
      <c r="K2" s="92"/>
      <c r="L2" s="92"/>
      <c r="M2" s="92"/>
      <c r="N2" s="92"/>
    </row>
    <row r="3" spans="1:19" ht="14.15" customHeight="1">
      <c r="B3" s="90" t="s">
        <v>128</v>
      </c>
      <c r="C3" s="90"/>
      <c r="D3" s="90"/>
      <c r="E3" s="90"/>
      <c r="F3" s="90"/>
      <c r="G3" s="90"/>
      <c r="H3" s="90"/>
      <c r="I3" s="90"/>
      <c r="J3" s="90"/>
      <c r="K3" s="90"/>
      <c r="L3" s="90"/>
      <c r="M3" s="90"/>
      <c r="N3" s="90"/>
      <c r="P3" s="95" t="s">
        <v>61</v>
      </c>
      <c r="Q3" s="96"/>
      <c r="R3" s="96"/>
      <c r="S3" s="97"/>
    </row>
    <row r="4" spans="1:19" ht="14.15" customHeight="1" thickBot="1">
      <c r="B4" s="90"/>
      <c r="C4" s="90"/>
      <c r="D4" s="90"/>
      <c r="E4" s="90"/>
      <c r="F4" s="90"/>
      <c r="G4" s="90"/>
      <c r="H4" s="90"/>
      <c r="I4" s="90"/>
      <c r="J4" s="90"/>
      <c r="K4" s="90"/>
      <c r="L4" s="90"/>
      <c r="M4" s="90"/>
      <c r="N4" s="90"/>
      <c r="P4" s="98"/>
      <c r="Q4" s="99"/>
      <c r="R4" s="99"/>
      <c r="S4" s="100"/>
    </row>
    <row r="5" spans="1:19" ht="14.15" customHeight="1">
      <c r="B5" s="90"/>
      <c r="C5" s="90"/>
      <c r="D5" s="90"/>
      <c r="E5" s="90"/>
      <c r="F5" s="90"/>
      <c r="G5" s="90"/>
      <c r="H5" s="90"/>
      <c r="I5" s="90"/>
      <c r="J5" s="90"/>
      <c r="K5" s="90"/>
      <c r="L5" s="90"/>
      <c r="M5" s="90"/>
      <c r="N5" s="90"/>
    </row>
    <row r="6" spans="1:19" ht="14.15" customHeight="1">
      <c r="B6" s="90"/>
      <c r="C6" s="90"/>
      <c r="D6" s="90"/>
      <c r="E6" s="90"/>
      <c r="F6" s="90"/>
      <c r="G6" s="90"/>
      <c r="H6" s="90"/>
      <c r="I6" s="90"/>
      <c r="J6" s="90"/>
      <c r="K6" s="90"/>
      <c r="L6" s="90"/>
      <c r="M6" s="90"/>
      <c r="N6" s="90"/>
    </row>
    <row r="7" spans="1:19" ht="14.15" customHeight="1">
      <c r="B7" s="90"/>
      <c r="C7" s="90"/>
      <c r="D7" s="90"/>
      <c r="E7" s="90"/>
      <c r="F7" s="90"/>
      <c r="G7" s="90"/>
      <c r="H7" s="90"/>
      <c r="I7" s="90"/>
      <c r="J7" s="90"/>
      <c r="K7" s="90"/>
      <c r="L7" s="90"/>
      <c r="M7" s="90"/>
      <c r="N7" s="90"/>
    </row>
    <row r="8" spans="1:19" ht="14.15" customHeight="1">
      <c r="B8" s="90"/>
      <c r="C8" s="90"/>
      <c r="D8" s="90"/>
      <c r="E8" s="90"/>
      <c r="F8" s="90"/>
      <c r="G8" s="90"/>
      <c r="H8" s="90"/>
      <c r="I8" s="90"/>
      <c r="J8" s="90"/>
      <c r="K8" s="90"/>
      <c r="L8" s="90"/>
      <c r="M8" s="90"/>
      <c r="N8" s="90"/>
    </row>
    <row r="9" spans="1:19" ht="14.15" customHeight="1">
      <c r="B9" s="90"/>
      <c r="C9" s="90"/>
      <c r="D9" s="90"/>
      <c r="E9" s="90"/>
      <c r="F9" s="90"/>
      <c r="G9" s="90"/>
      <c r="H9" s="90"/>
      <c r="I9" s="90"/>
      <c r="J9" s="90"/>
      <c r="K9" s="90"/>
      <c r="L9" s="90"/>
      <c r="M9" s="90"/>
      <c r="N9" s="90"/>
    </row>
    <row r="10" spans="1:19" ht="7.5" customHeight="1" thickBot="1">
      <c r="B10" s="25"/>
      <c r="C10" s="25"/>
      <c r="D10" s="25"/>
      <c r="E10" s="25"/>
      <c r="F10" s="25"/>
      <c r="G10" s="25"/>
      <c r="H10" s="25"/>
      <c r="I10" s="25"/>
      <c r="J10" s="25"/>
      <c r="K10" s="25"/>
      <c r="L10" s="25"/>
      <c r="M10" s="25"/>
      <c r="N10" s="25"/>
    </row>
    <row r="11" spans="1:19" s="60" customFormat="1" ht="26.5" thickBot="1">
      <c r="B11" s="52" t="s">
        <v>59</v>
      </c>
      <c r="C11" s="53" t="s">
        <v>1</v>
      </c>
      <c r="D11" s="53" t="s">
        <v>77</v>
      </c>
      <c r="E11" s="53" t="s">
        <v>78</v>
      </c>
      <c r="F11" s="53" t="s">
        <v>79</v>
      </c>
      <c r="G11" s="53" t="s">
        <v>80</v>
      </c>
      <c r="H11" s="53" t="s">
        <v>81</v>
      </c>
      <c r="I11" s="53" t="s">
        <v>82</v>
      </c>
      <c r="J11" s="53" t="s">
        <v>83</v>
      </c>
      <c r="K11" s="53" t="s">
        <v>84</v>
      </c>
      <c r="L11" s="54" t="s">
        <v>85</v>
      </c>
      <c r="M11" s="32" t="s">
        <v>86</v>
      </c>
    </row>
    <row r="12" spans="1:19" s="60" customFormat="1" ht="13.5" thickBot="1">
      <c r="B12" s="101" t="s">
        <v>94</v>
      </c>
      <c r="C12" s="102"/>
      <c r="D12" s="102"/>
      <c r="E12" s="102"/>
      <c r="F12" s="102"/>
      <c r="G12" s="102"/>
      <c r="H12" s="102"/>
      <c r="I12" s="102"/>
      <c r="J12" s="102"/>
      <c r="K12" s="102"/>
      <c r="L12" s="102"/>
      <c r="M12" s="103"/>
    </row>
    <row r="13" spans="1:19" s="60" customFormat="1" ht="13" thickBot="1">
      <c r="B13" s="16" t="s">
        <v>60</v>
      </c>
      <c r="C13" s="55">
        <v>185920</v>
      </c>
      <c r="D13" s="55">
        <v>156135.26</v>
      </c>
      <c r="E13" s="55">
        <v>195545</v>
      </c>
      <c r="F13" s="55">
        <v>195028</v>
      </c>
      <c r="G13" s="55">
        <v>166994</v>
      </c>
      <c r="H13" s="55">
        <v>164354</v>
      </c>
      <c r="I13" s="55">
        <v>197026</v>
      </c>
      <c r="J13" s="55">
        <v>173189</v>
      </c>
      <c r="K13" s="55">
        <v>137318</v>
      </c>
      <c r="L13" s="56">
        <v>229997</v>
      </c>
      <c r="M13" s="35">
        <f>+(L13-K13)/K13</f>
        <v>0.6749224427970113</v>
      </c>
    </row>
    <row r="14" spans="1:19" s="60" customFormat="1" ht="13.5" thickBot="1">
      <c r="B14" s="101" t="s">
        <v>95</v>
      </c>
      <c r="C14" s="102"/>
      <c r="D14" s="102"/>
      <c r="E14" s="102"/>
      <c r="F14" s="102"/>
      <c r="G14" s="102"/>
      <c r="H14" s="102"/>
      <c r="I14" s="102"/>
      <c r="J14" s="102"/>
      <c r="K14" s="102"/>
      <c r="L14" s="102"/>
      <c r="M14" s="103"/>
    </row>
    <row r="15" spans="1:19" s="60" customFormat="1" ht="12.5">
      <c r="B15" s="20" t="s">
        <v>12</v>
      </c>
      <c r="C15" s="37"/>
      <c r="D15" s="37"/>
      <c r="E15" s="37"/>
      <c r="F15" s="37"/>
      <c r="G15" s="37"/>
      <c r="H15" s="37"/>
      <c r="I15" s="37"/>
      <c r="J15" s="37"/>
      <c r="K15" s="3">
        <v>68818</v>
      </c>
      <c r="L15" s="57">
        <v>122230</v>
      </c>
      <c r="M15" s="39">
        <f t="shared" ref="M15:M16" si="0">+(L15-K15)/K15</f>
        <v>0.77613415094887961</v>
      </c>
    </row>
    <row r="16" spans="1:19" s="60" customFormat="1" ht="13" thickBot="1">
      <c r="B16" s="21" t="s">
        <v>11</v>
      </c>
      <c r="C16" s="42"/>
      <c r="D16" s="42"/>
      <c r="E16" s="42"/>
      <c r="F16" s="42"/>
      <c r="G16" s="42"/>
      <c r="H16" s="42"/>
      <c r="I16" s="42"/>
      <c r="J16" s="42"/>
      <c r="K16" s="44">
        <v>68500</v>
      </c>
      <c r="L16" s="58">
        <v>107767</v>
      </c>
      <c r="M16" s="46">
        <f t="shared" si="0"/>
        <v>0.5732408759124088</v>
      </c>
    </row>
    <row r="17" spans="2:17" s="60" customFormat="1" ht="13.5" thickBot="1">
      <c r="B17" s="101" t="s">
        <v>96</v>
      </c>
      <c r="C17" s="102"/>
      <c r="D17" s="102"/>
      <c r="E17" s="102"/>
      <c r="F17" s="102"/>
      <c r="G17" s="102"/>
      <c r="H17" s="102"/>
      <c r="I17" s="102"/>
      <c r="J17" s="102"/>
      <c r="K17" s="102"/>
      <c r="L17" s="102"/>
      <c r="M17" s="106"/>
    </row>
    <row r="18" spans="2:17" s="60" customFormat="1" ht="12.5">
      <c r="B18" s="14" t="s">
        <v>49</v>
      </c>
      <c r="C18" s="37"/>
      <c r="D18" s="37"/>
      <c r="E18" s="36"/>
      <c r="F18" s="36"/>
      <c r="G18" s="36"/>
      <c r="H18" s="36"/>
      <c r="I18" s="36"/>
      <c r="J18" s="36"/>
      <c r="K18" s="37"/>
      <c r="L18" s="59">
        <v>229385</v>
      </c>
      <c r="M18" s="48"/>
    </row>
    <row r="19" spans="2:17" s="60" customFormat="1" ht="12.5">
      <c r="B19" s="14" t="s">
        <v>47</v>
      </c>
      <c r="C19" s="37"/>
      <c r="D19" s="37"/>
      <c r="E19" s="36"/>
      <c r="F19" s="36"/>
      <c r="G19" s="36"/>
      <c r="H19" s="36"/>
      <c r="I19" s="36"/>
      <c r="J19" s="36"/>
      <c r="K19" s="37"/>
      <c r="L19" s="47">
        <v>612</v>
      </c>
      <c r="M19" s="49"/>
    </row>
    <row r="20" spans="2:17" s="60" customFormat="1" ht="13" thickBot="1">
      <c r="B20" s="15" t="s">
        <v>48</v>
      </c>
      <c r="C20" s="42"/>
      <c r="D20" s="42"/>
      <c r="E20" s="43"/>
      <c r="F20" s="43"/>
      <c r="G20" s="43"/>
      <c r="H20" s="43"/>
      <c r="I20" s="43"/>
      <c r="J20" s="43"/>
      <c r="K20" s="42"/>
      <c r="L20" s="50">
        <v>0</v>
      </c>
      <c r="M20" s="51"/>
    </row>
    <row r="26" spans="2:17">
      <c r="Q26" s="10"/>
    </row>
    <row r="27" spans="2:17">
      <c r="K27" s="11"/>
    </row>
    <row r="30" spans="2:17">
      <c r="B30" s="19"/>
    </row>
    <row r="37" spans="2:15">
      <c r="B37" s="11" t="s">
        <v>90</v>
      </c>
      <c r="C37" s="22"/>
      <c r="D37" s="22"/>
      <c r="E37" s="22"/>
    </row>
    <row r="38" spans="2:15">
      <c r="B38" s="12" t="s">
        <v>0</v>
      </c>
      <c r="F38" s="22"/>
      <c r="G38" s="22"/>
    </row>
    <row r="40" spans="2:15" ht="15" customHeight="1">
      <c r="B40" s="94" t="s">
        <v>97</v>
      </c>
      <c r="C40" s="94"/>
      <c r="D40" s="94"/>
      <c r="E40" s="94"/>
      <c r="F40" s="94"/>
      <c r="G40" s="94"/>
      <c r="H40" s="94"/>
      <c r="I40" s="94"/>
      <c r="J40" s="94"/>
      <c r="K40" s="94"/>
      <c r="L40" s="94"/>
      <c r="M40" s="94"/>
      <c r="N40" s="94"/>
      <c r="O40" s="26"/>
    </row>
    <row r="41" spans="2:15" ht="14.25" customHeight="1">
      <c r="B41" s="94"/>
      <c r="C41" s="94"/>
      <c r="D41" s="94"/>
      <c r="E41" s="94"/>
      <c r="F41" s="94"/>
      <c r="G41" s="94"/>
      <c r="H41" s="94"/>
      <c r="I41" s="94"/>
      <c r="J41" s="94"/>
      <c r="K41" s="94"/>
      <c r="L41" s="94"/>
      <c r="M41" s="94"/>
      <c r="N41" s="94"/>
    </row>
    <row r="42" spans="2:15" ht="14.25" customHeight="1">
      <c r="B42" s="94"/>
      <c r="C42" s="94"/>
      <c r="D42" s="94"/>
      <c r="E42" s="94"/>
      <c r="F42" s="94"/>
      <c r="G42" s="94"/>
      <c r="H42" s="94"/>
      <c r="I42" s="94"/>
      <c r="J42" s="94"/>
      <c r="K42" s="94"/>
      <c r="L42" s="94"/>
      <c r="M42" s="94"/>
      <c r="N42" s="94"/>
    </row>
    <row r="43" spans="2:15" ht="14.25" customHeight="1">
      <c r="B43" s="94"/>
      <c r="C43" s="94"/>
      <c r="D43" s="94"/>
      <c r="E43" s="94"/>
      <c r="F43" s="94"/>
      <c r="G43" s="94"/>
      <c r="H43" s="94"/>
      <c r="I43" s="94"/>
      <c r="J43" s="94"/>
      <c r="K43" s="94"/>
      <c r="L43" s="94"/>
      <c r="M43" s="94"/>
      <c r="N43" s="94"/>
    </row>
    <row r="44" spans="2:15" ht="14.25" customHeight="1">
      <c r="B44" s="94"/>
      <c r="C44" s="94"/>
      <c r="D44" s="94"/>
      <c r="E44" s="94"/>
      <c r="F44" s="94"/>
      <c r="G44" s="94"/>
      <c r="H44" s="94"/>
      <c r="I44" s="94"/>
      <c r="J44" s="94"/>
      <c r="K44" s="94"/>
      <c r="L44" s="94"/>
      <c r="M44" s="94"/>
      <c r="N44" s="94"/>
    </row>
    <row r="45" spans="2:15" ht="14.25" customHeight="1">
      <c r="B45" s="94"/>
      <c r="C45" s="94"/>
      <c r="D45" s="94"/>
      <c r="E45" s="94"/>
      <c r="F45" s="94"/>
      <c r="G45" s="94"/>
      <c r="H45" s="94"/>
      <c r="I45" s="94"/>
      <c r="J45" s="94"/>
      <c r="K45" s="94"/>
      <c r="L45" s="94"/>
      <c r="M45" s="94"/>
      <c r="N45" s="94"/>
    </row>
    <row r="46" spans="2:15" ht="14.25" customHeight="1">
      <c r="B46" s="94"/>
      <c r="C46" s="94"/>
      <c r="D46" s="94"/>
      <c r="E46" s="94"/>
      <c r="F46" s="94"/>
      <c r="G46" s="94"/>
      <c r="H46" s="94"/>
      <c r="I46" s="94"/>
      <c r="J46" s="94"/>
      <c r="K46" s="94"/>
      <c r="L46" s="94"/>
      <c r="M46" s="94"/>
      <c r="N46" s="94"/>
    </row>
    <row r="47" spans="2:15" ht="14.25" customHeight="1">
      <c r="B47" s="94"/>
      <c r="C47" s="94"/>
      <c r="D47" s="94"/>
      <c r="E47" s="94"/>
      <c r="F47" s="94"/>
      <c r="G47" s="94"/>
      <c r="H47" s="94"/>
      <c r="I47" s="94"/>
      <c r="J47" s="94"/>
      <c r="K47" s="94"/>
      <c r="L47" s="94"/>
      <c r="M47" s="94"/>
      <c r="N47" s="94"/>
    </row>
    <row r="48" spans="2:15" ht="14.25" customHeight="1">
      <c r="B48" s="94"/>
      <c r="C48" s="94"/>
      <c r="D48" s="94"/>
      <c r="E48" s="94"/>
      <c r="F48" s="94"/>
      <c r="G48" s="94"/>
      <c r="H48" s="94"/>
      <c r="I48" s="94"/>
      <c r="J48" s="94"/>
      <c r="K48" s="94"/>
      <c r="L48" s="94"/>
      <c r="M48" s="94"/>
      <c r="N48" s="94"/>
    </row>
    <row r="49" spans="2:14">
      <c r="B49" s="94"/>
      <c r="C49" s="94"/>
      <c r="D49" s="94"/>
      <c r="E49" s="94"/>
      <c r="F49" s="94"/>
      <c r="G49" s="94"/>
      <c r="H49" s="94"/>
      <c r="I49" s="94"/>
      <c r="J49" s="94"/>
      <c r="K49" s="94"/>
      <c r="L49" s="94"/>
      <c r="M49" s="94"/>
      <c r="N49" s="94"/>
    </row>
    <row r="50" spans="2:14">
      <c r="B50" s="94"/>
      <c r="C50" s="94"/>
      <c r="D50" s="94"/>
      <c r="E50" s="94"/>
      <c r="F50" s="94"/>
      <c r="G50" s="94"/>
      <c r="H50" s="94"/>
      <c r="I50" s="94"/>
      <c r="J50" s="94"/>
      <c r="K50" s="94"/>
      <c r="L50" s="94"/>
      <c r="M50" s="94"/>
      <c r="N50" s="94"/>
    </row>
    <row r="51" spans="2:14">
      <c r="B51" s="94"/>
      <c r="C51" s="94"/>
      <c r="D51" s="94"/>
      <c r="E51" s="94"/>
      <c r="F51" s="94"/>
      <c r="G51" s="94"/>
      <c r="H51" s="94"/>
      <c r="I51" s="94"/>
      <c r="J51" s="94"/>
      <c r="K51" s="94"/>
      <c r="L51" s="94"/>
      <c r="M51" s="94"/>
      <c r="N51" s="94"/>
    </row>
    <row r="52" spans="2:14">
      <c r="B52" s="94"/>
      <c r="C52" s="94"/>
      <c r="D52" s="94"/>
      <c r="E52" s="94"/>
      <c r="F52" s="94"/>
      <c r="G52" s="94"/>
      <c r="H52" s="94"/>
      <c r="I52" s="94"/>
      <c r="J52" s="94"/>
      <c r="K52" s="94"/>
      <c r="L52" s="94"/>
      <c r="M52" s="94"/>
      <c r="N52" s="94"/>
    </row>
  </sheetData>
  <mergeCells count="7">
    <mergeCell ref="P3:S4"/>
    <mergeCell ref="A1:N2"/>
    <mergeCell ref="B40:N52"/>
    <mergeCell ref="B3:N9"/>
    <mergeCell ref="B12:M12"/>
    <mergeCell ref="B14:M14"/>
    <mergeCell ref="B17:M17"/>
  </mergeCells>
  <hyperlinks>
    <hyperlink ref="B38" r:id="rId1" display="Sustainabilit Victoria"/>
    <hyperlink ref="P3:Q4" location="Introduction!A1" display="Back to Introduction Page"/>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showGridLines="0" zoomScale="85" zoomScaleNormal="85" workbookViewId="0">
      <selection activeCell="A3" sqref="A3"/>
    </sheetView>
  </sheetViews>
  <sheetFormatPr defaultColWidth="9.1796875" defaultRowHeight="14"/>
  <cols>
    <col min="1" max="1" width="2.81640625" style="9" customWidth="1"/>
    <col min="2" max="2" width="38.54296875" style="9" customWidth="1"/>
    <col min="3" max="4" width="10.54296875" style="9" customWidth="1"/>
    <col min="5" max="5" width="10.54296875" style="10" customWidth="1"/>
    <col min="6" max="12" width="10.54296875" style="9" customWidth="1"/>
    <col min="13" max="13" width="13.26953125" style="9" customWidth="1"/>
    <col min="14" max="14" width="9.1796875" style="9"/>
    <col min="15" max="22" width="9.453125" style="9" customWidth="1"/>
    <col min="23" max="24" width="10.26953125" style="9" customWidth="1"/>
    <col min="25" max="25" width="10" style="9" customWidth="1"/>
    <col min="26" max="26" width="11.453125" style="9" customWidth="1"/>
    <col min="27" max="27" width="9.81640625" style="9" customWidth="1"/>
    <col min="28" max="16384" width="9.1796875" style="9"/>
  </cols>
  <sheetData>
    <row r="1" spans="1:19" ht="14.15" customHeight="1">
      <c r="A1" s="92" t="s">
        <v>98</v>
      </c>
      <c r="B1" s="92"/>
      <c r="C1" s="92"/>
      <c r="D1" s="92"/>
      <c r="E1" s="92"/>
      <c r="F1" s="92"/>
      <c r="G1" s="92"/>
      <c r="H1" s="92"/>
      <c r="I1" s="92"/>
      <c r="J1" s="92"/>
      <c r="K1" s="92"/>
      <c r="L1" s="92"/>
      <c r="M1" s="92"/>
      <c r="N1" s="107"/>
      <c r="O1" s="8"/>
      <c r="P1" s="8"/>
      <c r="Q1" s="8"/>
      <c r="R1" s="8"/>
    </row>
    <row r="2" spans="1:19" ht="14.15" customHeight="1" thickBot="1">
      <c r="A2" s="92"/>
      <c r="B2" s="92"/>
      <c r="C2" s="92"/>
      <c r="D2" s="92"/>
      <c r="E2" s="92"/>
      <c r="F2" s="92"/>
      <c r="G2" s="92"/>
      <c r="H2" s="92"/>
      <c r="I2" s="92"/>
      <c r="J2" s="92"/>
      <c r="K2" s="92"/>
      <c r="L2" s="92"/>
      <c r="M2" s="92"/>
      <c r="N2" s="107"/>
      <c r="O2" s="8"/>
      <c r="P2" s="8"/>
      <c r="Q2" s="8"/>
      <c r="R2" s="8"/>
    </row>
    <row r="3" spans="1:19" ht="14.15" customHeight="1">
      <c r="B3" s="90" t="s">
        <v>128</v>
      </c>
      <c r="C3" s="90"/>
      <c r="D3" s="90"/>
      <c r="E3" s="90"/>
      <c r="F3" s="90"/>
      <c r="G3" s="90"/>
      <c r="H3" s="90"/>
      <c r="I3" s="90"/>
      <c r="J3" s="90"/>
      <c r="K3" s="90"/>
      <c r="L3" s="90"/>
      <c r="M3" s="90"/>
      <c r="N3" s="90"/>
      <c r="O3" s="8"/>
      <c r="P3" s="95" t="s">
        <v>61</v>
      </c>
      <c r="Q3" s="96"/>
      <c r="R3" s="96"/>
      <c r="S3" s="97"/>
    </row>
    <row r="4" spans="1:19" ht="14.15" customHeight="1" thickBot="1">
      <c r="B4" s="90"/>
      <c r="C4" s="90"/>
      <c r="D4" s="90"/>
      <c r="E4" s="90"/>
      <c r="F4" s="90"/>
      <c r="G4" s="90"/>
      <c r="H4" s="90"/>
      <c r="I4" s="90"/>
      <c r="J4" s="90"/>
      <c r="K4" s="90"/>
      <c r="L4" s="90"/>
      <c r="M4" s="90"/>
      <c r="N4" s="90"/>
      <c r="O4" s="8"/>
      <c r="P4" s="98"/>
      <c r="Q4" s="99"/>
      <c r="R4" s="99"/>
      <c r="S4" s="100"/>
    </row>
    <row r="5" spans="1:19" ht="14.15" customHeight="1">
      <c r="B5" s="90"/>
      <c r="C5" s="90"/>
      <c r="D5" s="90"/>
      <c r="E5" s="90"/>
      <c r="F5" s="90"/>
      <c r="G5" s="90"/>
      <c r="H5" s="90"/>
      <c r="I5" s="90"/>
      <c r="J5" s="90"/>
      <c r="K5" s="90"/>
      <c r="L5" s="90"/>
      <c r="M5" s="90"/>
      <c r="N5" s="90"/>
      <c r="O5" s="8"/>
    </row>
    <row r="6" spans="1:19" ht="14.15" customHeight="1">
      <c r="B6" s="90"/>
      <c r="C6" s="90"/>
      <c r="D6" s="90"/>
      <c r="E6" s="90"/>
      <c r="F6" s="90"/>
      <c r="G6" s="90"/>
      <c r="H6" s="90"/>
      <c r="I6" s="90"/>
      <c r="J6" s="90"/>
      <c r="K6" s="90"/>
      <c r="L6" s="90"/>
      <c r="M6" s="90"/>
      <c r="N6" s="90"/>
      <c r="O6" s="8"/>
    </row>
    <row r="7" spans="1:19" ht="14.15" customHeight="1">
      <c r="B7" s="90"/>
      <c r="C7" s="90"/>
      <c r="D7" s="90"/>
      <c r="E7" s="90"/>
      <c r="F7" s="90"/>
      <c r="G7" s="90"/>
      <c r="H7" s="90"/>
      <c r="I7" s="90"/>
      <c r="J7" s="90"/>
      <c r="K7" s="90"/>
      <c r="L7" s="90"/>
      <c r="M7" s="90"/>
      <c r="N7" s="90"/>
      <c r="O7" s="8"/>
    </row>
    <row r="8" spans="1:19" ht="14.15" customHeight="1">
      <c r="B8" s="90"/>
      <c r="C8" s="90"/>
      <c r="D8" s="90"/>
      <c r="E8" s="90"/>
      <c r="F8" s="90"/>
      <c r="G8" s="90"/>
      <c r="H8" s="90"/>
      <c r="I8" s="90"/>
      <c r="J8" s="90"/>
      <c r="K8" s="90"/>
      <c r="L8" s="90"/>
      <c r="M8" s="90"/>
      <c r="N8" s="90"/>
      <c r="O8" s="8"/>
    </row>
    <row r="9" spans="1:19" ht="14.15" customHeight="1">
      <c r="B9" s="90"/>
      <c r="C9" s="90"/>
      <c r="D9" s="90"/>
      <c r="E9" s="90"/>
      <c r="F9" s="90"/>
      <c r="G9" s="90"/>
      <c r="H9" s="90"/>
      <c r="I9" s="90"/>
      <c r="J9" s="90"/>
      <c r="K9" s="90"/>
      <c r="L9" s="90"/>
      <c r="M9" s="90"/>
      <c r="N9" s="90"/>
      <c r="O9" s="8"/>
      <c r="P9" s="8"/>
      <c r="Q9" s="8"/>
      <c r="R9" s="8"/>
    </row>
    <row r="10" spans="1:19" ht="7.5" customHeight="1" thickBot="1">
      <c r="B10" s="25"/>
      <c r="C10" s="25"/>
      <c r="D10" s="25"/>
      <c r="E10" s="25"/>
      <c r="F10" s="25"/>
      <c r="G10" s="25"/>
      <c r="H10" s="25"/>
      <c r="I10" s="25"/>
      <c r="J10" s="25"/>
      <c r="K10" s="25"/>
      <c r="L10" s="25"/>
      <c r="M10" s="25"/>
      <c r="N10" s="25"/>
    </row>
    <row r="11" spans="1:19" s="60" customFormat="1" ht="26.5" thickBot="1">
      <c r="B11" s="52" t="s">
        <v>59</v>
      </c>
      <c r="C11" s="53" t="s">
        <v>1</v>
      </c>
      <c r="D11" s="53" t="s">
        <v>77</v>
      </c>
      <c r="E11" s="53" t="s">
        <v>78</v>
      </c>
      <c r="F11" s="53" t="s">
        <v>79</v>
      </c>
      <c r="G11" s="53" t="s">
        <v>80</v>
      </c>
      <c r="H11" s="53" t="s">
        <v>81</v>
      </c>
      <c r="I11" s="53" t="s">
        <v>82</v>
      </c>
      <c r="J11" s="53" t="s">
        <v>83</v>
      </c>
      <c r="K11" s="53" t="s">
        <v>84</v>
      </c>
      <c r="L11" s="54" t="s">
        <v>85</v>
      </c>
      <c r="M11" s="32" t="s">
        <v>86</v>
      </c>
    </row>
    <row r="12" spans="1:19" s="60" customFormat="1" ht="13.5" thickBot="1">
      <c r="B12" s="101" t="s">
        <v>99</v>
      </c>
      <c r="C12" s="102"/>
      <c r="D12" s="102"/>
      <c r="E12" s="102"/>
      <c r="F12" s="102"/>
      <c r="G12" s="102"/>
      <c r="H12" s="102"/>
      <c r="I12" s="102"/>
      <c r="J12" s="102"/>
      <c r="K12" s="102"/>
      <c r="L12" s="102"/>
      <c r="M12" s="103"/>
    </row>
    <row r="13" spans="1:19" s="60" customFormat="1" ht="13" thickBot="1">
      <c r="B13" s="87" t="s">
        <v>73</v>
      </c>
      <c r="C13" s="55">
        <v>1097433</v>
      </c>
      <c r="D13" s="55">
        <v>1408712</v>
      </c>
      <c r="E13" s="55">
        <v>1389996</v>
      </c>
      <c r="F13" s="55">
        <v>1470493</v>
      </c>
      <c r="G13" s="55">
        <v>1389518</v>
      </c>
      <c r="H13" s="55">
        <v>1548665</v>
      </c>
      <c r="I13" s="55">
        <v>1415153</v>
      </c>
      <c r="J13" s="55">
        <v>1422679</v>
      </c>
      <c r="K13" s="55">
        <v>1699132</v>
      </c>
      <c r="L13" s="56">
        <v>1455579</v>
      </c>
      <c r="M13" s="86">
        <v>0.12</v>
      </c>
    </row>
    <row r="14" spans="1:19" s="60" customFormat="1" ht="13.5" thickBot="1">
      <c r="B14" s="101" t="s">
        <v>100</v>
      </c>
      <c r="C14" s="102"/>
      <c r="D14" s="102"/>
      <c r="E14" s="102"/>
      <c r="F14" s="102"/>
      <c r="G14" s="102"/>
      <c r="H14" s="102"/>
      <c r="I14" s="102"/>
      <c r="J14" s="102"/>
      <c r="K14" s="102"/>
      <c r="L14" s="102"/>
      <c r="M14" s="103"/>
    </row>
    <row r="15" spans="1:19" s="60" customFormat="1" ht="12.5">
      <c r="B15" s="14" t="s">
        <v>13</v>
      </c>
      <c r="C15" s="37"/>
      <c r="D15" s="37"/>
      <c r="E15" s="37"/>
      <c r="F15" s="37"/>
      <c r="G15" s="37"/>
      <c r="H15" s="37"/>
      <c r="I15" s="37"/>
      <c r="J15" s="37"/>
      <c r="K15" s="2">
        <v>113061</v>
      </c>
      <c r="L15" s="38">
        <v>87438</v>
      </c>
      <c r="M15" s="39">
        <f t="shared" ref="M15:M20" si="0">+(L15-K15)/K15</f>
        <v>-0.22662987236978269</v>
      </c>
    </row>
    <row r="16" spans="1:19" s="60" customFormat="1" ht="12.5">
      <c r="B16" s="14" t="s">
        <v>14</v>
      </c>
      <c r="C16" s="37"/>
      <c r="D16" s="37"/>
      <c r="E16" s="37"/>
      <c r="F16" s="37"/>
      <c r="G16" s="37"/>
      <c r="H16" s="37"/>
      <c r="I16" s="37"/>
      <c r="J16" s="37"/>
      <c r="K16" s="3">
        <v>2168</v>
      </c>
      <c r="L16" s="40">
        <v>0</v>
      </c>
      <c r="M16" s="41">
        <f t="shared" si="0"/>
        <v>-1</v>
      </c>
    </row>
    <row r="17" spans="2:13" s="60" customFormat="1" ht="12.5">
      <c r="B17" s="14" t="s">
        <v>15</v>
      </c>
      <c r="C17" s="37"/>
      <c r="D17" s="37"/>
      <c r="E17" s="37"/>
      <c r="F17" s="37"/>
      <c r="G17" s="37"/>
      <c r="H17" s="37"/>
      <c r="I17" s="37"/>
      <c r="J17" s="37"/>
      <c r="K17" s="3">
        <v>62243</v>
      </c>
      <c r="L17" s="40">
        <v>0</v>
      </c>
      <c r="M17" s="41">
        <f t="shared" si="0"/>
        <v>-1</v>
      </c>
    </row>
    <row r="18" spans="2:13" s="60" customFormat="1" ht="12.5">
      <c r="B18" s="14" t="s">
        <v>16</v>
      </c>
      <c r="C18" s="37"/>
      <c r="D18" s="37"/>
      <c r="E18" s="37"/>
      <c r="F18" s="37"/>
      <c r="G18" s="37"/>
      <c r="H18" s="37"/>
      <c r="I18" s="37"/>
      <c r="J18" s="37"/>
      <c r="K18" s="3">
        <v>43780</v>
      </c>
      <c r="L18" s="40">
        <v>64165</v>
      </c>
      <c r="M18" s="41">
        <f t="shared" si="0"/>
        <v>0.46562357240749203</v>
      </c>
    </row>
    <row r="19" spans="2:13" s="60" customFormat="1" ht="12.5">
      <c r="B19" s="14" t="s">
        <v>17</v>
      </c>
      <c r="C19" s="37"/>
      <c r="D19" s="37"/>
      <c r="E19" s="37"/>
      <c r="F19" s="37"/>
      <c r="G19" s="37"/>
      <c r="H19" s="37"/>
      <c r="I19" s="37"/>
      <c r="J19" s="37"/>
      <c r="K19" s="3">
        <v>616435</v>
      </c>
      <c r="L19" s="40">
        <v>376899</v>
      </c>
      <c r="M19" s="41">
        <f t="shared" si="0"/>
        <v>-0.38858273783935043</v>
      </c>
    </row>
    <row r="20" spans="2:13" s="60" customFormat="1" ht="13" thickBot="1">
      <c r="B20" s="14" t="s">
        <v>18</v>
      </c>
      <c r="C20" s="42"/>
      <c r="D20" s="42"/>
      <c r="E20" s="42"/>
      <c r="F20" s="42"/>
      <c r="G20" s="42"/>
      <c r="H20" s="42"/>
      <c r="I20" s="42"/>
      <c r="J20" s="42"/>
      <c r="K20" s="3">
        <v>861445</v>
      </c>
      <c r="L20" s="40">
        <v>927077</v>
      </c>
      <c r="M20" s="46">
        <f t="shared" si="0"/>
        <v>7.6188265066254951E-2</v>
      </c>
    </row>
    <row r="21" spans="2:13" s="60" customFormat="1" ht="13.5" thickBot="1">
      <c r="B21" s="101" t="s">
        <v>101</v>
      </c>
      <c r="C21" s="102"/>
      <c r="D21" s="102"/>
      <c r="E21" s="102"/>
      <c r="F21" s="102"/>
      <c r="G21" s="102"/>
      <c r="H21" s="102"/>
      <c r="I21" s="102"/>
      <c r="J21" s="102"/>
      <c r="K21" s="102"/>
      <c r="L21" s="102"/>
      <c r="M21" s="106"/>
    </row>
    <row r="22" spans="2:13" s="60" customFormat="1" ht="12.5">
      <c r="B22" s="14" t="s">
        <v>49</v>
      </c>
      <c r="C22" s="37"/>
      <c r="D22" s="37"/>
      <c r="E22" s="36"/>
      <c r="F22" s="36"/>
      <c r="G22" s="36"/>
      <c r="H22" s="36"/>
      <c r="I22" s="36"/>
      <c r="J22" s="36"/>
      <c r="K22" s="37"/>
      <c r="L22" s="59">
        <v>357865</v>
      </c>
      <c r="M22" s="48"/>
    </row>
    <row r="23" spans="2:13" s="60" customFormat="1" ht="12.5">
      <c r="B23" s="14" t="s">
        <v>47</v>
      </c>
      <c r="C23" s="37"/>
      <c r="D23" s="37"/>
      <c r="E23" s="36"/>
      <c r="F23" s="36"/>
      <c r="G23" s="36"/>
      <c r="H23" s="36"/>
      <c r="I23" s="36"/>
      <c r="J23" s="36"/>
      <c r="K23" s="37"/>
      <c r="L23" s="47">
        <v>929633</v>
      </c>
      <c r="M23" s="49"/>
    </row>
    <row r="24" spans="2:13" s="60" customFormat="1" ht="13" thickBot="1">
      <c r="B24" s="15" t="s">
        <v>48</v>
      </c>
      <c r="C24" s="42"/>
      <c r="D24" s="42"/>
      <c r="E24" s="43"/>
      <c r="F24" s="43"/>
      <c r="G24" s="43"/>
      <c r="H24" s="43"/>
      <c r="I24" s="43"/>
      <c r="J24" s="43"/>
      <c r="K24" s="42"/>
      <c r="L24" s="50">
        <v>168081</v>
      </c>
      <c r="M24" s="51"/>
    </row>
    <row r="25" spans="2:13" s="60" customFormat="1" ht="12.5">
      <c r="B25" s="108" t="s">
        <v>72</v>
      </c>
      <c r="C25" s="108"/>
      <c r="D25" s="108"/>
      <c r="E25" s="108"/>
      <c r="F25" s="108"/>
      <c r="G25" s="108"/>
      <c r="H25" s="108"/>
      <c r="I25" s="108"/>
      <c r="J25" s="108"/>
      <c r="K25" s="108"/>
      <c r="L25" s="108"/>
      <c r="M25" s="108"/>
    </row>
    <row r="26" spans="2:13" s="60" customFormat="1" ht="12.5">
      <c r="B26" s="108"/>
      <c r="C26" s="108"/>
      <c r="D26" s="108"/>
      <c r="E26" s="108"/>
      <c r="F26" s="108"/>
      <c r="G26" s="108"/>
      <c r="H26" s="108"/>
      <c r="I26" s="108"/>
      <c r="J26" s="108"/>
      <c r="K26" s="108"/>
      <c r="L26" s="108"/>
      <c r="M26" s="108"/>
    </row>
    <row r="27" spans="2:13">
      <c r="E27" s="9"/>
    </row>
    <row r="28" spans="2:13">
      <c r="E28" s="9"/>
    </row>
    <row r="29" spans="2:13">
      <c r="E29" s="9"/>
    </row>
    <row r="30" spans="2:13">
      <c r="E30" s="9"/>
    </row>
    <row r="31" spans="2:13">
      <c r="E31" s="9"/>
    </row>
    <row r="32" spans="2:13">
      <c r="E32" s="9"/>
    </row>
    <row r="33" spans="2:15">
      <c r="E33" s="9"/>
    </row>
    <row r="34" spans="2:15">
      <c r="E34" s="9"/>
    </row>
    <row r="35" spans="2:15">
      <c r="E35" s="9"/>
    </row>
    <row r="36" spans="2:15">
      <c r="E36" s="9"/>
    </row>
    <row r="37" spans="2:15">
      <c r="E37" s="9"/>
    </row>
    <row r="38" spans="2:15">
      <c r="E38" s="9"/>
    </row>
    <row r="39" spans="2:15">
      <c r="E39" s="9"/>
    </row>
    <row r="40" spans="2:15">
      <c r="E40" s="9"/>
    </row>
    <row r="41" spans="2:15">
      <c r="B41" s="11" t="s">
        <v>90</v>
      </c>
      <c r="E41" s="9"/>
    </row>
    <row r="42" spans="2:15">
      <c r="B42" s="12" t="s">
        <v>0</v>
      </c>
      <c r="C42" s="11"/>
      <c r="D42" s="11"/>
      <c r="E42" s="61"/>
    </row>
    <row r="44" spans="2:15">
      <c r="B44" s="94" t="s">
        <v>102</v>
      </c>
      <c r="C44" s="94"/>
      <c r="D44" s="94"/>
      <c r="E44" s="94"/>
      <c r="F44" s="94"/>
      <c r="G44" s="94"/>
      <c r="H44" s="94"/>
      <c r="I44" s="94"/>
      <c r="J44" s="94"/>
      <c r="K44" s="94"/>
      <c r="L44" s="94"/>
      <c r="M44" s="94"/>
      <c r="N44" s="94"/>
      <c r="O44" s="94"/>
    </row>
    <row r="45" spans="2:15">
      <c r="B45" s="94"/>
      <c r="C45" s="94"/>
      <c r="D45" s="94"/>
      <c r="E45" s="94"/>
      <c r="F45" s="94"/>
      <c r="G45" s="94"/>
      <c r="H45" s="94"/>
      <c r="I45" s="94"/>
      <c r="J45" s="94"/>
      <c r="K45" s="94"/>
      <c r="L45" s="94"/>
      <c r="M45" s="94"/>
      <c r="N45" s="94"/>
      <c r="O45" s="94"/>
    </row>
    <row r="46" spans="2:15">
      <c r="B46" s="94"/>
      <c r="C46" s="94"/>
      <c r="D46" s="94"/>
      <c r="E46" s="94"/>
      <c r="F46" s="94"/>
      <c r="G46" s="94"/>
      <c r="H46" s="94"/>
      <c r="I46" s="94"/>
      <c r="J46" s="94"/>
      <c r="K46" s="94"/>
      <c r="L46" s="94"/>
      <c r="M46" s="94"/>
      <c r="N46" s="94"/>
      <c r="O46" s="94"/>
    </row>
    <row r="47" spans="2:15">
      <c r="B47" s="94"/>
      <c r="C47" s="94"/>
      <c r="D47" s="94"/>
      <c r="E47" s="94"/>
      <c r="F47" s="94"/>
      <c r="G47" s="94"/>
      <c r="H47" s="94"/>
      <c r="I47" s="94"/>
      <c r="J47" s="94"/>
      <c r="K47" s="94"/>
      <c r="L47" s="94"/>
      <c r="M47" s="94"/>
      <c r="N47" s="94"/>
      <c r="O47" s="94"/>
    </row>
    <row r="48" spans="2:15">
      <c r="B48" s="94"/>
      <c r="C48" s="94"/>
      <c r="D48" s="94"/>
      <c r="E48" s="94"/>
      <c r="F48" s="94"/>
      <c r="G48" s="94"/>
      <c r="H48" s="94"/>
      <c r="I48" s="94"/>
      <c r="J48" s="94"/>
      <c r="K48" s="94"/>
      <c r="L48" s="94"/>
      <c r="M48" s="94"/>
      <c r="N48" s="94"/>
      <c r="O48" s="94"/>
    </row>
    <row r="49" spans="2:15">
      <c r="B49" s="94"/>
      <c r="C49" s="94"/>
      <c r="D49" s="94"/>
      <c r="E49" s="94"/>
      <c r="F49" s="94"/>
      <c r="G49" s="94"/>
      <c r="H49" s="94"/>
      <c r="I49" s="94"/>
      <c r="J49" s="94"/>
      <c r="K49" s="94"/>
      <c r="L49" s="94"/>
      <c r="M49" s="94"/>
      <c r="N49" s="94"/>
      <c r="O49" s="94"/>
    </row>
    <row r="50" spans="2:15">
      <c r="B50" s="94"/>
      <c r="C50" s="94"/>
      <c r="D50" s="94"/>
      <c r="E50" s="94"/>
      <c r="F50" s="94"/>
      <c r="G50" s="94"/>
      <c r="H50" s="94"/>
      <c r="I50" s="94"/>
      <c r="J50" s="94"/>
      <c r="K50" s="94"/>
      <c r="L50" s="94"/>
      <c r="M50" s="94"/>
      <c r="N50" s="94"/>
      <c r="O50" s="94"/>
    </row>
    <row r="51" spans="2:15">
      <c r="B51" s="94"/>
      <c r="C51" s="94"/>
      <c r="D51" s="94"/>
      <c r="E51" s="94"/>
      <c r="F51" s="94"/>
      <c r="G51" s="94"/>
      <c r="H51" s="94"/>
      <c r="I51" s="94"/>
      <c r="J51" s="94"/>
      <c r="K51" s="94"/>
      <c r="L51" s="94"/>
      <c r="M51" s="94"/>
      <c r="N51" s="94"/>
      <c r="O51" s="94"/>
    </row>
    <row r="52" spans="2:15">
      <c r="B52" s="94"/>
      <c r="C52" s="94"/>
      <c r="D52" s="94"/>
      <c r="E52" s="94"/>
      <c r="F52" s="94"/>
      <c r="G52" s="94"/>
      <c r="H52" s="94"/>
      <c r="I52" s="94"/>
      <c r="J52" s="94"/>
      <c r="K52" s="94"/>
      <c r="L52" s="94"/>
      <c r="M52" s="94"/>
      <c r="N52" s="94"/>
      <c r="O52" s="94"/>
    </row>
    <row r="53" spans="2:15">
      <c r="B53" s="94"/>
      <c r="C53" s="94"/>
      <c r="D53" s="94"/>
      <c r="E53" s="94"/>
      <c r="F53" s="94"/>
      <c r="G53" s="94"/>
      <c r="H53" s="94"/>
      <c r="I53" s="94"/>
      <c r="J53" s="94"/>
      <c r="K53" s="94"/>
      <c r="L53" s="94"/>
      <c r="M53" s="94"/>
      <c r="N53" s="94"/>
      <c r="O53" s="94"/>
    </row>
    <row r="54" spans="2:15">
      <c r="B54" s="94"/>
      <c r="C54" s="94"/>
      <c r="D54" s="94"/>
      <c r="E54" s="94"/>
      <c r="F54" s="94"/>
      <c r="G54" s="94"/>
      <c r="H54" s="94"/>
      <c r="I54" s="94"/>
      <c r="J54" s="94"/>
      <c r="K54" s="94"/>
      <c r="L54" s="94"/>
      <c r="M54" s="94"/>
      <c r="N54" s="94"/>
      <c r="O54" s="94"/>
    </row>
    <row r="55" spans="2:15">
      <c r="B55" s="94"/>
      <c r="C55" s="94"/>
      <c r="D55" s="94"/>
      <c r="E55" s="94"/>
      <c r="F55" s="94"/>
      <c r="G55" s="94"/>
      <c r="H55" s="94"/>
      <c r="I55" s="94"/>
      <c r="J55" s="94"/>
      <c r="K55" s="94"/>
      <c r="L55" s="94"/>
      <c r="M55" s="94"/>
      <c r="N55" s="94"/>
      <c r="O55" s="94"/>
    </row>
    <row r="56" spans="2:15">
      <c r="B56" s="94"/>
      <c r="C56" s="94"/>
      <c r="D56" s="94"/>
      <c r="E56" s="94"/>
      <c r="F56" s="94"/>
      <c r="G56" s="94"/>
      <c r="H56" s="94"/>
      <c r="I56" s="94"/>
      <c r="J56" s="94"/>
      <c r="K56" s="94"/>
      <c r="L56" s="94"/>
      <c r="M56" s="94"/>
      <c r="N56" s="94"/>
      <c r="O56" s="94"/>
    </row>
  </sheetData>
  <mergeCells count="8">
    <mergeCell ref="A1:N2"/>
    <mergeCell ref="B44:O56"/>
    <mergeCell ref="P3:S4"/>
    <mergeCell ref="B3:N9"/>
    <mergeCell ref="B12:M12"/>
    <mergeCell ref="B14:M14"/>
    <mergeCell ref="B21:M21"/>
    <mergeCell ref="B25:M26"/>
  </mergeCells>
  <hyperlinks>
    <hyperlink ref="B42" r:id="rId1" display="Sustainabilit Victoria"/>
    <hyperlink ref="P3:Q4" location="Introduction!A1" display="Back to Introduction Page"/>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showGridLines="0" zoomScale="85" zoomScaleNormal="85" workbookViewId="0">
      <selection activeCell="A3" sqref="A3"/>
    </sheetView>
  </sheetViews>
  <sheetFormatPr defaultColWidth="9.1796875" defaultRowHeight="14"/>
  <cols>
    <col min="1" max="1" width="2.81640625" style="9" customWidth="1"/>
    <col min="2" max="2" width="38.54296875" style="9" customWidth="1"/>
    <col min="3" max="12" width="10.54296875" style="9" customWidth="1"/>
    <col min="13" max="13" width="13.26953125" style="9" customWidth="1"/>
    <col min="14" max="25" width="9.453125" style="9" customWidth="1"/>
    <col min="26" max="26" width="9.54296875" style="9" customWidth="1"/>
    <col min="27" max="16384" width="9.1796875" style="9"/>
  </cols>
  <sheetData>
    <row r="1" spans="1:19" ht="14.15" customHeight="1">
      <c r="A1" s="92" t="s">
        <v>103</v>
      </c>
      <c r="B1" s="92"/>
      <c r="C1" s="92"/>
      <c r="D1" s="92"/>
      <c r="E1" s="92"/>
      <c r="F1" s="92"/>
      <c r="G1" s="92"/>
      <c r="H1" s="92"/>
      <c r="I1" s="92"/>
      <c r="J1" s="92"/>
      <c r="K1" s="92"/>
      <c r="L1" s="92"/>
      <c r="M1" s="92"/>
      <c r="N1" s="92"/>
    </row>
    <row r="2" spans="1:19" ht="14.15" customHeight="1" thickBot="1">
      <c r="A2" s="92"/>
      <c r="B2" s="92"/>
      <c r="C2" s="92"/>
      <c r="D2" s="92"/>
      <c r="E2" s="92"/>
      <c r="F2" s="92"/>
      <c r="G2" s="92"/>
      <c r="H2" s="92"/>
      <c r="I2" s="92"/>
      <c r="J2" s="92"/>
      <c r="K2" s="92"/>
      <c r="L2" s="92"/>
      <c r="M2" s="92"/>
      <c r="N2" s="92"/>
    </row>
    <row r="3" spans="1:19" ht="14.15" customHeight="1">
      <c r="B3" s="90" t="s">
        <v>128</v>
      </c>
      <c r="C3" s="90"/>
      <c r="D3" s="90"/>
      <c r="E3" s="90"/>
      <c r="F3" s="90"/>
      <c r="G3" s="90"/>
      <c r="H3" s="90"/>
      <c r="I3" s="90"/>
      <c r="J3" s="90"/>
      <c r="K3" s="90"/>
      <c r="L3" s="90"/>
      <c r="M3" s="90"/>
      <c r="N3" s="90"/>
      <c r="P3" s="95" t="s">
        <v>61</v>
      </c>
      <c r="Q3" s="96"/>
      <c r="R3" s="96"/>
      <c r="S3" s="97"/>
    </row>
    <row r="4" spans="1:19" ht="14.15" customHeight="1" thickBot="1">
      <c r="B4" s="90"/>
      <c r="C4" s="90"/>
      <c r="D4" s="90"/>
      <c r="E4" s="90"/>
      <c r="F4" s="90"/>
      <c r="G4" s="90"/>
      <c r="H4" s="90"/>
      <c r="I4" s="90"/>
      <c r="J4" s="90"/>
      <c r="K4" s="90"/>
      <c r="L4" s="90"/>
      <c r="M4" s="90"/>
      <c r="N4" s="90"/>
      <c r="P4" s="98"/>
      <c r="Q4" s="99"/>
      <c r="R4" s="99"/>
      <c r="S4" s="100"/>
    </row>
    <row r="5" spans="1:19" ht="14.15" customHeight="1">
      <c r="B5" s="90"/>
      <c r="C5" s="90"/>
      <c r="D5" s="90"/>
      <c r="E5" s="90"/>
      <c r="F5" s="90"/>
      <c r="G5" s="90"/>
      <c r="H5" s="90"/>
      <c r="I5" s="90"/>
      <c r="J5" s="90"/>
      <c r="K5" s="90"/>
      <c r="L5" s="90"/>
      <c r="M5" s="90"/>
      <c r="N5" s="90"/>
    </row>
    <row r="6" spans="1:19" ht="14.15" customHeight="1">
      <c r="B6" s="90"/>
      <c r="C6" s="90"/>
      <c r="D6" s="90"/>
      <c r="E6" s="90"/>
      <c r="F6" s="90"/>
      <c r="G6" s="90"/>
      <c r="H6" s="90"/>
      <c r="I6" s="90"/>
      <c r="J6" s="90"/>
      <c r="K6" s="90"/>
      <c r="L6" s="90"/>
      <c r="M6" s="90"/>
      <c r="N6" s="90"/>
      <c r="O6" s="60"/>
      <c r="P6" s="60"/>
    </row>
    <row r="7" spans="1:19" ht="14.15" customHeight="1">
      <c r="B7" s="90"/>
      <c r="C7" s="90"/>
      <c r="D7" s="90"/>
      <c r="E7" s="90"/>
      <c r="F7" s="90"/>
      <c r="G7" s="90"/>
      <c r="H7" s="90"/>
      <c r="I7" s="90"/>
      <c r="J7" s="90"/>
      <c r="K7" s="90"/>
      <c r="L7" s="90"/>
      <c r="M7" s="90"/>
      <c r="N7" s="90"/>
      <c r="O7" s="60"/>
      <c r="P7" s="60"/>
    </row>
    <row r="8" spans="1:19" ht="14.15" customHeight="1">
      <c r="B8" s="90"/>
      <c r="C8" s="90"/>
      <c r="D8" s="90"/>
      <c r="E8" s="90"/>
      <c r="F8" s="90"/>
      <c r="G8" s="90"/>
      <c r="H8" s="90"/>
      <c r="I8" s="90"/>
      <c r="J8" s="90"/>
      <c r="K8" s="90"/>
      <c r="L8" s="90"/>
      <c r="M8" s="90"/>
      <c r="N8" s="90"/>
      <c r="O8" s="60"/>
      <c r="P8" s="60"/>
    </row>
    <row r="9" spans="1:19" ht="14.15" customHeight="1">
      <c r="B9" s="90"/>
      <c r="C9" s="90"/>
      <c r="D9" s="90"/>
      <c r="E9" s="90"/>
      <c r="F9" s="90"/>
      <c r="G9" s="90"/>
      <c r="H9" s="90"/>
      <c r="I9" s="90"/>
      <c r="J9" s="90"/>
      <c r="K9" s="90"/>
      <c r="L9" s="90"/>
      <c r="M9" s="90"/>
      <c r="N9" s="90"/>
      <c r="O9" s="60"/>
      <c r="P9" s="60"/>
    </row>
    <row r="10" spans="1:19" ht="7.5" customHeight="1" thickBot="1">
      <c r="B10" s="25"/>
      <c r="C10" s="25"/>
      <c r="D10" s="25"/>
      <c r="E10" s="25"/>
      <c r="F10" s="25"/>
      <c r="G10" s="25"/>
      <c r="H10" s="25"/>
      <c r="I10" s="25"/>
      <c r="J10" s="25"/>
      <c r="K10" s="25"/>
      <c r="L10" s="25"/>
      <c r="M10" s="25"/>
      <c r="N10" s="25"/>
      <c r="O10" s="60"/>
      <c r="P10" s="60"/>
    </row>
    <row r="11" spans="1:19" s="60" customFormat="1" ht="26.5" thickBot="1">
      <c r="B11" s="52" t="s">
        <v>59</v>
      </c>
      <c r="C11" s="53" t="s">
        <v>1</v>
      </c>
      <c r="D11" s="53" t="s">
        <v>77</v>
      </c>
      <c r="E11" s="53" t="s">
        <v>78</v>
      </c>
      <c r="F11" s="53" t="s">
        <v>79</v>
      </c>
      <c r="G11" s="53" t="s">
        <v>80</v>
      </c>
      <c r="H11" s="53" t="s">
        <v>81</v>
      </c>
      <c r="I11" s="53" t="s">
        <v>82</v>
      </c>
      <c r="J11" s="53" t="s">
        <v>83</v>
      </c>
      <c r="K11" s="53" t="s">
        <v>84</v>
      </c>
      <c r="L11" s="54" t="s">
        <v>85</v>
      </c>
      <c r="M11" s="32" t="s">
        <v>86</v>
      </c>
    </row>
    <row r="12" spans="1:19" s="60" customFormat="1" ht="13.5" thickBot="1">
      <c r="B12" s="101" t="s">
        <v>104</v>
      </c>
      <c r="C12" s="102"/>
      <c r="D12" s="102"/>
      <c r="E12" s="102"/>
      <c r="F12" s="102"/>
      <c r="G12" s="102"/>
      <c r="H12" s="102"/>
      <c r="I12" s="102"/>
      <c r="J12" s="102"/>
      <c r="K12" s="102"/>
      <c r="L12" s="102"/>
      <c r="M12" s="103"/>
    </row>
    <row r="13" spans="1:19" s="60" customFormat="1" ht="13" thickBot="1">
      <c r="B13" s="16" t="s">
        <v>62</v>
      </c>
      <c r="C13" s="55">
        <v>801560</v>
      </c>
      <c r="D13" s="55">
        <v>924429</v>
      </c>
      <c r="E13" s="55">
        <v>870878</v>
      </c>
      <c r="F13" s="55">
        <v>977951</v>
      </c>
      <c r="G13" s="55">
        <v>870775</v>
      </c>
      <c r="H13" s="55">
        <v>827160</v>
      </c>
      <c r="I13" s="55">
        <v>1044651</v>
      </c>
      <c r="J13" s="55">
        <v>1035354</v>
      </c>
      <c r="K13" s="55">
        <v>1095832</v>
      </c>
      <c r="L13" s="56">
        <v>1098205</v>
      </c>
      <c r="M13" s="82">
        <f>+(L13-K13)/K13</f>
        <v>2.1654779199731344E-3</v>
      </c>
    </row>
    <row r="14" spans="1:19" s="60" customFormat="1" ht="13.5" thickBot="1">
      <c r="B14" s="101" t="s">
        <v>105</v>
      </c>
      <c r="C14" s="102"/>
      <c r="D14" s="102"/>
      <c r="E14" s="102"/>
      <c r="F14" s="102"/>
      <c r="G14" s="102"/>
      <c r="H14" s="102"/>
      <c r="I14" s="102"/>
      <c r="J14" s="102"/>
      <c r="K14" s="102"/>
      <c r="L14" s="102"/>
      <c r="M14" s="103"/>
    </row>
    <row r="15" spans="1:19" s="60" customFormat="1" ht="12.5">
      <c r="B15" s="14" t="s">
        <v>19</v>
      </c>
      <c r="C15" s="37"/>
      <c r="D15" s="37"/>
      <c r="E15" s="37"/>
      <c r="F15" s="37"/>
      <c r="G15" s="37"/>
      <c r="H15" s="37"/>
      <c r="I15" s="37"/>
      <c r="J15" s="37"/>
      <c r="K15" s="2">
        <v>227238</v>
      </c>
      <c r="L15" s="38">
        <v>187632</v>
      </c>
      <c r="M15" s="39">
        <f t="shared" ref="M15:M20" si="0">+(L15-K15)/K15</f>
        <v>-0.17429303197528581</v>
      </c>
    </row>
    <row r="16" spans="1:19" s="60" customFormat="1" ht="12.5">
      <c r="B16" s="14" t="s">
        <v>20</v>
      </c>
      <c r="C16" s="37"/>
      <c r="D16" s="37"/>
      <c r="E16" s="37"/>
      <c r="F16" s="37"/>
      <c r="G16" s="37"/>
      <c r="H16" s="37"/>
      <c r="I16" s="37"/>
      <c r="J16" s="37"/>
      <c r="K16" s="3">
        <v>37677</v>
      </c>
      <c r="L16" s="40">
        <v>47978</v>
      </c>
      <c r="M16" s="41">
        <f t="shared" si="0"/>
        <v>0.27340287177853861</v>
      </c>
    </row>
    <row r="17" spans="2:13" s="60" customFormat="1" ht="12.5">
      <c r="B17" s="14" t="s">
        <v>21</v>
      </c>
      <c r="C17" s="37"/>
      <c r="D17" s="37"/>
      <c r="E17" s="37"/>
      <c r="F17" s="37"/>
      <c r="G17" s="37"/>
      <c r="H17" s="37"/>
      <c r="I17" s="37"/>
      <c r="J17" s="37"/>
      <c r="K17" s="3">
        <v>515176</v>
      </c>
      <c r="L17" s="40">
        <v>411456</v>
      </c>
      <c r="M17" s="41">
        <f t="shared" si="0"/>
        <v>-0.20132925446837585</v>
      </c>
    </row>
    <row r="18" spans="2:13" s="60" customFormat="1" ht="12.5">
      <c r="B18" s="14" t="s">
        <v>22</v>
      </c>
      <c r="C18" s="37"/>
      <c r="D18" s="37"/>
      <c r="E18" s="37"/>
      <c r="F18" s="37"/>
      <c r="G18" s="37"/>
      <c r="H18" s="37"/>
      <c r="I18" s="37"/>
      <c r="J18" s="37"/>
      <c r="K18" s="3">
        <v>28716</v>
      </c>
      <c r="L18" s="40">
        <v>18970</v>
      </c>
      <c r="M18" s="41">
        <f t="shared" si="0"/>
        <v>-0.33939267307424431</v>
      </c>
    </row>
    <row r="19" spans="2:13" s="60" customFormat="1" ht="12.5">
      <c r="B19" s="14" t="s">
        <v>23</v>
      </c>
      <c r="C19" s="37"/>
      <c r="D19" s="37"/>
      <c r="E19" s="37"/>
      <c r="F19" s="37"/>
      <c r="G19" s="37"/>
      <c r="H19" s="37"/>
      <c r="I19" s="37"/>
      <c r="J19" s="37"/>
      <c r="K19" s="3">
        <v>149776</v>
      </c>
      <c r="L19" s="40">
        <v>308141</v>
      </c>
      <c r="M19" s="41">
        <f t="shared" si="0"/>
        <v>1.057345636149984</v>
      </c>
    </row>
    <row r="20" spans="2:13" s="60" customFormat="1" ht="13" thickBot="1">
      <c r="B20" s="14" t="s">
        <v>24</v>
      </c>
      <c r="C20" s="42"/>
      <c r="D20" s="42"/>
      <c r="E20" s="42"/>
      <c r="F20" s="42"/>
      <c r="G20" s="42"/>
      <c r="H20" s="42"/>
      <c r="I20" s="42"/>
      <c r="J20" s="42"/>
      <c r="K20" s="3">
        <v>137249</v>
      </c>
      <c r="L20" s="40">
        <v>124028</v>
      </c>
      <c r="M20" s="46">
        <f t="shared" si="0"/>
        <v>-9.6328570699968669E-2</v>
      </c>
    </row>
    <row r="21" spans="2:13" s="60" customFormat="1" ht="13.5" thickBot="1">
      <c r="B21" s="101" t="s">
        <v>106</v>
      </c>
      <c r="C21" s="102"/>
      <c r="D21" s="102"/>
      <c r="E21" s="102"/>
      <c r="F21" s="102"/>
      <c r="G21" s="102"/>
      <c r="H21" s="102"/>
      <c r="I21" s="102"/>
      <c r="J21" s="102"/>
      <c r="K21" s="102"/>
      <c r="L21" s="102"/>
      <c r="M21" s="106"/>
    </row>
    <row r="22" spans="2:13" s="60" customFormat="1" ht="12.5">
      <c r="B22" s="14" t="s">
        <v>49</v>
      </c>
      <c r="C22" s="37"/>
      <c r="D22" s="37"/>
      <c r="E22" s="36"/>
      <c r="F22" s="36"/>
      <c r="G22" s="36"/>
      <c r="H22" s="36"/>
      <c r="I22" s="36"/>
      <c r="J22" s="36"/>
      <c r="K22" s="37"/>
      <c r="L22" s="59">
        <v>390097</v>
      </c>
      <c r="M22" s="48"/>
    </row>
    <row r="23" spans="2:13" s="60" customFormat="1" ht="12.5">
      <c r="B23" s="14" t="s">
        <v>47</v>
      </c>
      <c r="C23" s="37"/>
      <c r="D23" s="37"/>
      <c r="E23" s="36"/>
      <c r="F23" s="36"/>
      <c r="G23" s="36"/>
      <c r="H23" s="36"/>
      <c r="I23" s="36"/>
      <c r="J23" s="36"/>
      <c r="K23" s="37"/>
      <c r="L23" s="47">
        <v>660063</v>
      </c>
      <c r="M23" s="49"/>
    </row>
    <row r="24" spans="2:13" s="60" customFormat="1" ht="13" thickBot="1">
      <c r="B24" s="15" t="s">
        <v>48</v>
      </c>
      <c r="C24" s="42"/>
      <c r="D24" s="42"/>
      <c r="E24" s="43"/>
      <c r="F24" s="43"/>
      <c r="G24" s="43"/>
      <c r="H24" s="43"/>
      <c r="I24" s="43"/>
      <c r="J24" s="43"/>
      <c r="K24" s="42"/>
      <c r="L24" s="50">
        <v>48045</v>
      </c>
      <c r="M24" s="51"/>
    </row>
    <row r="25" spans="2:13">
      <c r="I25" s="1"/>
    </row>
    <row r="40" spans="2:26">
      <c r="B40" s="11" t="s">
        <v>90</v>
      </c>
    </row>
    <row r="41" spans="2:26">
      <c r="B41" s="12" t="s">
        <v>0</v>
      </c>
    </row>
    <row r="42" spans="2:26">
      <c r="F42" s="27"/>
      <c r="G42" s="27"/>
      <c r="H42" s="27"/>
      <c r="I42" s="27"/>
      <c r="J42" s="27"/>
      <c r="K42" s="27"/>
      <c r="L42" s="27"/>
      <c r="M42" s="27"/>
      <c r="N42" s="27"/>
      <c r="O42" s="27"/>
    </row>
    <row r="43" spans="2:26" ht="14.15" customHeight="1">
      <c r="B43" s="94" t="s">
        <v>107</v>
      </c>
      <c r="C43" s="94"/>
      <c r="D43" s="94"/>
      <c r="E43" s="94"/>
      <c r="F43" s="94"/>
      <c r="G43" s="94"/>
      <c r="H43" s="94"/>
      <c r="I43" s="94"/>
      <c r="J43" s="94"/>
      <c r="K43" s="94"/>
      <c r="M43" s="28"/>
      <c r="N43" s="28"/>
      <c r="O43" s="28"/>
      <c r="P43" s="28"/>
      <c r="Q43" s="28"/>
      <c r="R43" s="28"/>
      <c r="S43" s="28"/>
      <c r="T43" s="28"/>
      <c r="U43" s="28"/>
      <c r="V43" s="28"/>
      <c r="W43" s="28"/>
      <c r="X43" s="28"/>
      <c r="Y43" s="28"/>
      <c r="Z43" s="28"/>
    </row>
    <row r="44" spans="2:26" ht="14.15" customHeight="1">
      <c r="B44" s="94"/>
      <c r="C44" s="94"/>
      <c r="D44" s="94"/>
      <c r="E44" s="94"/>
      <c r="F44" s="94"/>
      <c r="G44" s="94"/>
      <c r="H44" s="94"/>
      <c r="I44" s="94"/>
      <c r="J44" s="94"/>
      <c r="K44" s="94"/>
      <c r="M44" s="28"/>
      <c r="N44" s="28"/>
      <c r="O44" s="28"/>
      <c r="P44" s="28"/>
      <c r="Q44" s="28"/>
      <c r="R44" s="28"/>
      <c r="S44" s="28"/>
      <c r="T44" s="28"/>
      <c r="U44" s="28"/>
      <c r="V44" s="28"/>
      <c r="W44" s="28"/>
      <c r="X44" s="28"/>
      <c r="Y44" s="28"/>
      <c r="Z44" s="28"/>
    </row>
    <row r="45" spans="2:26" ht="14.25" customHeight="1">
      <c r="B45" s="94"/>
      <c r="C45" s="94"/>
      <c r="D45" s="94"/>
      <c r="E45" s="94"/>
      <c r="F45" s="94"/>
      <c r="G45" s="94"/>
      <c r="H45" s="94"/>
      <c r="I45" s="94"/>
      <c r="J45" s="94"/>
      <c r="K45" s="94"/>
      <c r="M45" s="28"/>
      <c r="N45" s="28"/>
      <c r="O45" s="28"/>
      <c r="P45" s="28"/>
      <c r="Q45" s="28"/>
      <c r="R45" s="28"/>
      <c r="S45" s="28"/>
      <c r="T45" s="28"/>
      <c r="U45" s="28"/>
      <c r="V45" s="28"/>
      <c r="W45" s="28"/>
      <c r="X45" s="28"/>
      <c r="Y45" s="28"/>
      <c r="Z45" s="28"/>
    </row>
    <row r="46" spans="2:26" ht="14.25" customHeight="1">
      <c r="B46" s="94"/>
      <c r="C46" s="94"/>
      <c r="D46" s="94"/>
      <c r="E46" s="94"/>
      <c r="F46" s="94"/>
      <c r="G46" s="94"/>
      <c r="H46" s="94"/>
      <c r="I46" s="94"/>
      <c r="J46" s="94"/>
      <c r="K46" s="94"/>
      <c r="M46" s="28"/>
      <c r="N46" s="28"/>
      <c r="O46" s="28"/>
      <c r="P46" s="28"/>
      <c r="Q46" s="28"/>
      <c r="R46" s="28"/>
      <c r="S46" s="28"/>
      <c r="T46" s="28"/>
      <c r="U46" s="28"/>
      <c r="V46" s="28"/>
      <c r="W46" s="28"/>
      <c r="X46" s="28"/>
      <c r="Y46" s="28"/>
      <c r="Z46" s="28"/>
    </row>
    <row r="47" spans="2:26" ht="14.25" customHeight="1">
      <c r="B47" s="94"/>
      <c r="C47" s="94"/>
      <c r="D47" s="94"/>
      <c r="E47" s="94"/>
      <c r="F47" s="94"/>
      <c r="G47" s="94"/>
      <c r="H47" s="94"/>
      <c r="I47" s="94"/>
      <c r="J47" s="94"/>
      <c r="K47" s="94"/>
      <c r="M47" s="28"/>
      <c r="N47" s="28"/>
      <c r="O47" s="28"/>
      <c r="P47" s="28"/>
      <c r="Q47" s="28"/>
      <c r="R47" s="28"/>
      <c r="S47" s="28"/>
      <c r="T47" s="28"/>
      <c r="U47" s="28"/>
      <c r="V47" s="28"/>
      <c r="W47" s="28"/>
      <c r="X47" s="28"/>
      <c r="Y47" s="28"/>
      <c r="Z47" s="28"/>
    </row>
    <row r="48" spans="2:26" ht="14.25" customHeight="1">
      <c r="B48" s="94"/>
      <c r="C48" s="94"/>
      <c r="D48" s="94"/>
      <c r="E48" s="94"/>
      <c r="F48" s="94"/>
      <c r="G48" s="94"/>
      <c r="H48" s="94"/>
      <c r="I48" s="94"/>
      <c r="J48" s="94"/>
      <c r="K48" s="94"/>
      <c r="M48" s="28"/>
      <c r="N48" s="28"/>
      <c r="O48" s="28"/>
      <c r="P48" s="28"/>
      <c r="Q48" s="28"/>
      <c r="R48" s="28"/>
      <c r="S48" s="28"/>
      <c r="T48" s="28"/>
      <c r="U48" s="28"/>
      <c r="V48" s="28"/>
      <c r="W48" s="28"/>
      <c r="X48" s="28"/>
      <c r="Y48" s="28"/>
      <c r="Z48" s="28"/>
    </row>
    <row r="49" spans="2:26" ht="14.25" customHeight="1">
      <c r="B49" s="94"/>
      <c r="C49" s="94"/>
      <c r="D49" s="94"/>
      <c r="E49" s="94"/>
      <c r="F49" s="94"/>
      <c r="G49" s="94"/>
      <c r="H49" s="94"/>
      <c r="I49" s="94"/>
      <c r="J49" s="94"/>
      <c r="K49" s="94"/>
      <c r="M49" s="28"/>
      <c r="N49" s="28"/>
      <c r="O49" s="28"/>
      <c r="P49" s="28"/>
      <c r="Q49" s="28"/>
      <c r="R49" s="28"/>
      <c r="S49" s="28"/>
      <c r="T49" s="28"/>
      <c r="U49" s="28"/>
      <c r="V49" s="28"/>
      <c r="W49" s="28"/>
      <c r="X49" s="28"/>
      <c r="Y49" s="28"/>
      <c r="Z49" s="28"/>
    </row>
    <row r="50" spans="2:26" ht="14.25" customHeight="1">
      <c r="B50" s="94"/>
      <c r="C50" s="94"/>
      <c r="D50" s="94"/>
      <c r="E50" s="94"/>
      <c r="F50" s="94"/>
      <c r="G50" s="94"/>
      <c r="H50" s="94"/>
      <c r="I50" s="94"/>
      <c r="J50" s="94"/>
      <c r="K50" s="94"/>
      <c r="M50" s="28"/>
      <c r="N50" s="28"/>
      <c r="O50" s="28"/>
      <c r="P50" s="28"/>
      <c r="Q50" s="28"/>
      <c r="R50" s="28"/>
      <c r="S50" s="28"/>
      <c r="T50" s="28"/>
      <c r="U50" s="28"/>
      <c r="V50" s="28"/>
      <c r="W50" s="28"/>
      <c r="X50" s="28"/>
      <c r="Y50" s="28"/>
      <c r="Z50" s="28"/>
    </row>
    <row r="51" spans="2:26" ht="14.25" customHeight="1">
      <c r="B51" s="94"/>
      <c r="C51" s="94"/>
      <c r="D51" s="94"/>
      <c r="E51" s="94"/>
      <c r="F51" s="94"/>
      <c r="G51" s="94"/>
      <c r="H51" s="94"/>
      <c r="I51" s="94"/>
      <c r="J51" s="94"/>
      <c r="K51" s="94"/>
      <c r="M51" s="28"/>
      <c r="N51" s="28"/>
      <c r="O51" s="28"/>
      <c r="P51" s="28"/>
      <c r="Q51" s="28"/>
      <c r="R51" s="28"/>
      <c r="S51" s="28"/>
      <c r="T51" s="28"/>
      <c r="U51" s="28"/>
      <c r="V51" s="28"/>
      <c r="W51" s="28"/>
      <c r="X51" s="28"/>
      <c r="Y51" s="28"/>
      <c r="Z51" s="28"/>
    </row>
    <row r="52" spans="2:26" ht="14.25" customHeight="1">
      <c r="B52" s="94"/>
      <c r="C52" s="94"/>
      <c r="D52" s="94"/>
      <c r="E52" s="94"/>
      <c r="F52" s="94"/>
      <c r="G52" s="94"/>
      <c r="H52" s="94"/>
      <c r="I52" s="94"/>
      <c r="J52" s="94"/>
      <c r="K52" s="94"/>
      <c r="M52" s="28"/>
      <c r="N52" s="28"/>
      <c r="O52" s="28"/>
      <c r="P52" s="28"/>
      <c r="Q52" s="28"/>
      <c r="R52" s="28"/>
      <c r="S52" s="28"/>
      <c r="T52" s="28"/>
      <c r="U52" s="28"/>
      <c r="V52" s="28"/>
      <c r="W52" s="28"/>
      <c r="X52" s="28"/>
      <c r="Y52" s="28"/>
      <c r="Z52" s="28"/>
    </row>
    <row r="53" spans="2:26" ht="14.25" customHeight="1">
      <c r="B53" s="94"/>
      <c r="C53" s="94"/>
      <c r="D53" s="94"/>
      <c r="E53" s="94"/>
      <c r="F53" s="94"/>
      <c r="G53" s="94"/>
      <c r="H53" s="94"/>
      <c r="I53" s="94"/>
      <c r="J53" s="94"/>
      <c r="K53" s="94"/>
      <c r="M53" s="28"/>
      <c r="N53" s="28"/>
      <c r="O53" s="28"/>
      <c r="P53" s="28"/>
      <c r="Q53" s="28"/>
      <c r="R53" s="28"/>
      <c r="S53" s="28"/>
      <c r="T53" s="28"/>
      <c r="U53" s="28"/>
      <c r="V53" s="28"/>
      <c r="W53" s="28"/>
      <c r="X53" s="28"/>
      <c r="Y53" s="28"/>
      <c r="Z53" s="28"/>
    </row>
    <row r="54" spans="2:26" ht="14.25" customHeight="1">
      <c r="B54" s="94"/>
      <c r="C54" s="94"/>
      <c r="D54" s="94"/>
      <c r="E54" s="94"/>
      <c r="F54" s="94"/>
      <c r="G54" s="94"/>
      <c r="H54" s="94"/>
      <c r="I54" s="94"/>
      <c r="J54" s="94"/>
      <c r="K54" s="94"/>
      <c r="M54" s="28"/>
      <c r="N54" s="28"/>
      <c r="O54" s="28"/>
      <c r="P54" s="28"/>
      <c r="Q54" s="28"/>
      <c r="R54" s="28"/>
      <c r="S54" s="28"/>
      <c r="T54" s="28"/>
      <c r="U54" s="28"/>
      <c r="V54" s="28"/>
      <c r="W54" s="28"/>
      <c r="X54" s="28"/>
      <c r="Y54" s="28"/>
      <c r="Z54" s="28"/>
    </row>
    <row r="55" spans="2:26">
      <c r="B55" s="94"/>
      <c r="C55" s="94"/>
      <c r="D55" s="94"/>
      <c r="E55" s="94"/>
      <c r="F55" s="94"/>
      <c r="G55" s="94"/>
      <c r="H55" s="94"/>
      <c r="I55" s="94"/>
      <c r="J55" s="94"/>
      <c r="K55" s="94"/>
    </row>
  </sheetData>
  <mergeCells count="7">
    <mergeCell ref="A1:N2"/>
    <mergeCell ref="P3:S4"/>
    <mergeCell ref="B43:K55"/>
    <mergeCell ref="B3:N9"/>
    <mergeCell ref="B12:M12"/>
    <mergeCell ref="B14:M14"/>
    <mergeCell ref="B21:M21"/>
  </mergeCells>
  <hyperlinks>
    <hyperlink ref="B41" r:id="rId1" display="Sustainabilit Victoria"/>
    <hyperlink ref="P3:Q4" location="Introduction!A1" display="Back to Introduction Page"/>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showGridLines="0" zoomScale="85" zoomScaleNormal="85" workbookViewId="0">
      <selection activeCell="A3" sqref="A3"/>
    </sheetView>
  </sheetViews>
  <sheetFormatPr defaultColWidth="9.1796875" defaultRowHeight="14"/>
  <cols>
    <col min="1" max="1" width="2.81640625" style="9" customWidth="1"/>
    <col min="2" max="2" width="38.54296875" style="9" customWidth="1"/>
    <col min="3" max="12" width="10.54296875" style="9" customWidth="1"/>
    <col min="13" max="13" width="13.26953125" style="9" customWidth="1"/>
    <col min="14" max="25" width="9.453125" style="9" customWidth="1"/>
    <col min="26" max="26" width="11.26953125" style="9" customWidth="1"/>
    <col min="27" max="27" width="10.81640625" style="9" customWidth="1"/>
    <col min="28" max="28" width="10" style="9" customWidth="1"/>
    <col min="29" max="16384" width="9.1796875" style="9"/>
  </cols>
  <sheetData>
    <row r="1" spans="1:19" ht="14.15" customHeight="1">
      <c r="A1" s="92" t="s">
        <v>108</v>
      </c>
      <c r="B1" s="93"/>
      <c r="C1" s="93"/>
      <c r="D1" s="93"/>
      <c r="E1" s="93"/>
      <c r="F1" s="93"/>
      <c r="G1" s="93"/>
      <c r="H1" s="93"/>
      <c r="I1" s="93"/>
      <c r="J1" s="93"/>
      <c r="K1" s="93"/>
      <c r="L1" s="93"/>
      <c r="M1" s="93"/>
      <c r="N1" s="93"/>
      <c r="P1" s="8"/>
      <c r="Q1" s="8"/>
    </row>
    <row r="2" spans="1:19" ht="14.15" customHeight="1" thickBot="1">
      <c r="A2" s="93"/>
      <c r="B2" s="93"/>
      <c r="C2" s="93"/>
      <c r="D2" s="93"/>
      <c r="E2" s="93"/>
      <c r="F2" s="93"/>
      <c r="G2" s="93"/>
      <c r="H2" s="93"/>
      <c r="I2" s="93"/>
      <c r="J2" s="93"/>
      <c r="K2" s="93"/>
      <c r="L2" s="93"/>
      <c r="M2" s="93"/>
      <c r="N2" s="93"/>
      <c r="P2" s="8"/>
      <c r="Q2" s="8"/>
    </row>
    <row r="3" spans="1:19" ht="14.15" customHeight="1">
      <c r="B3" s="90" t="s">
        <v>128</v>
      </c>
      <c r="C3" s="90"/>
      <c r="D3" s="90"/>
      <c r="E3" s="90"/>
      <c r="F3" s="90"/>
      <c r="G3" s="90"/>
      <c r="H3" s="90"/>
      <c r="I3" s="90"/>
      <c r="J3" s="90"/>
      <c r="K3" s="90"/>
      <c r="L3" s="90"/>
      <c r="M3" s="90"/>
      <c r="N3" s="90"/>
      <c r="P3" s="95" t="s">
        <v>61</v>
      </c>
      <c r="Q3" s="96"/>
      <c r="R3" s="96"/>
      <c r="S3" s="97"/>
    </row>
    <row r="4" spans="1:19" ht="14.15" customHeight="1" thickBot="1">
      <c r="B4" s="90"/>
      <c r="C4" s="90"/>
      <c r="D4" s="90"/>
      <c r="E4" s="90"/>
      <c r="F4" s="90"/>
      <c r="G4" s="90"/>
      <c r="H4" s="90"/>
      <c r="I4" s="90"/>
      <c r="J4" s="90"/>
      <c r="K4" s="90"/>
      <c r="L4" s="90"/>
      <c r="M4" s="90"/>
      <c r="N4" s="90"/>
      <c r="P4" s="98"/>
      <c r="Q4" s="99"/>
      <c r="R4" s="99"/>
      <c r="S4" s="100"/>
    </row>
    <row r="5" spans="1:19" ht="14.15" customHeight="1">
      <c r="B5" s="90"/>
      <c r="C5" s="90"/>
      <c r="D5" s="90"/>
      <c r="E5" s="90"/>
      <c r="F5" s="90"/>
      <c r="G5" s="90"/>
      <c r="H5" s="90"/>
      <c r="I5" s="90"/>
      <c r="J5" s="90"/>
      <c r="K5" s="90"/>
      <c r="L5" s="90"/>
      <c r="M5" s="90"/>
      <c r="N5" s="90"/>
    </row>
    <row r="6" spans="1:19" ht="14.15" customHeight="1">
      <c r="B6" s="90"/>
      <c r="C6" s="90"/>
      <c r="D6" s="90"/>
      <c r="E6" s="90"/>
      <c r="F6" s="90"/>
      <c r="G6" s="90"/>
      <c r="H6" s="90"/>
      <c r="I6" s="90"/>
      <c r="J6" s="90"/>
      <c r="K6" s="90"/>
      <c r="L6" s="90"/>
      <c r="M6" s="90"/>
      <c r="N6" s="90"/>
      <c r="O6" s="60"/>
      <c r="P6" s="60"/>
    </row>
    <row r="7" spans="1:19" ht="14.15" customHeight="1">
      <c r="B7" s="90"/>
      <c r="C7" s="90"/>
      <c r="D7" s="90"/>
      <c r="E7" s="90"/>
      <c r="F7" s="90"/>
      <c r="G7" s="90"/>
      <c r="H7" s="90"/>
      <c r="I7" s="90"/>
      <c r="J7" s="90"/>
      <c r="K7" s="90"/>
      <c r="L7" s="90"/>
      <c r="M7" s="90"/>
      <c r="N7" s="90"/>
      <c r="O7" s="60"/>
      <c r="P7" s="60"/>
    </row>
    <row r="8" spans="1:19" ht="14.15" customHeight="1">
      <c r="B8" s="90"/>
      <c r="C8" s="90"/>
      <c r="D8" s="90"/>
      <c r="E8" s="90"/>
      <c r="F8" s="90"/>
      <c r="G8" s="90"/>
      <c r="H8" s="90"/>
      <c r="I8" s="90"/>
      <c r="J8" s="90"/>
      <c r="K8" s="90"/>
      <c r="L8" s="90"/>
      <c r="M8" s="90"/>
      <c r="N8" s="90"/>
      <c r="O8" s="60"/>
      <c r="P8" s="60"/>
    </row>
    <row r="9" spans="1:19" ht="14.15" customHeight="1">
      <c r="B9" s="90"/>
      <c r="C9" s="90"/>
      <c r="D9" s="90"/>
      <c r="E9" s="90"/>
      <c r="F9" s="90"/>
      <c r="G9" s="90"/>
      <c r="H9" s="90"/>
      <c r="I9" s="90"/>
      <c r="J9" s="90"/>
      <c r="K9" s="90"/>
      <c r="L9" s="90"/>
      <c r="M9" s="90"/>
      <c r="N9" s="90"/>
      <c r="O9" s="60"/>
      <c r="P9" s="60"/>
    </row>
    <row r="10" spans="1:19" ht="7.5" customHeight="1" thickBot="1">
      <c r="B10" s="25"/>
      <c r="C10" s="25"/>
      <c r="D10" s="25"/>
      <c r="E10" s="25"/>
      <c r="F10" s="25"/>
      <c r="G10" s="25"/>
      <c r="H10" s="25"/>
      <c r="I10" s="25"/>
      <c r="J10" s="25"/>
      <c r="K10" s="25"/>
      <c r="L10" s="25"/>
      <c r="M10" s="25"/>
      <c r="N10" s="25"/>
      <c r="O10" s="60"/>
      <c r="P10" s="60"/>
    </row>
    <row r="11" spans="1:19" s="60" customFormat="1" ht="26.5" thickBot="1">
      <c r="B11" s="52" t="s">
        <v>59</v>
      </c>
      <c r="C11" s="53" t="s">
        <v>1</v>
      </c>
      <c r="D11" s="53" t="s">
        <v>77</v>
      </c>
      <c r="E11" s="53" t="s">
        <v>78</v>
      </c>
      <c r="F11" s="53" t="s">
        <v>79</v>
      </c>
      <c r="G11" s="53" t="s">
        <v>80</v>
      </c>
      <c r="H11" s="53" t="s">
        <v>81</v>
      </c>
      <c r="I11" s="53" t="s">
        <v>82</v>
      </c>
      <c r="J11" s="53" t="s">
        <v>83</v>
      </c>
      <c r="K11" s="53" t="s">
        <v>84</v>
      </c>
      <c r="L11" s="54" t="s">
        <v>85</v>
      </c>
      <c r="M11" s="32" t="s">
        <v>86</v>
      </c>
    </row>
    <row r="12" spans="1:19" s="60" customFormat="1" ht="13.5" thickBot="1">
      <c r="B12" s="101" t="s">
        <v>109</v>
      </c>
      <c r="C12" s="102"/>
      <c r="D12" s="102"/>
      <c r="E12" s="102"/>
      <c r="F12" s="102"/>
      <c r="G12" s="102"/>
      <c r="H12" s="102"/>
      <c r="I12" s="102"/>
      <c r="J12" s="102"/>
      <c r="K12" s="102"/>
      <c r="L12" s="102"/>
      <c r="M12" s="103"/>
    </row>
    <row r="13" spans="1:19" s="60" customFormat="1" ht="13" thickBot="1">
      <c r="B13" s="16" t="s">
        <v>63</v>
      </c>
      <c r="C13" s="55">
        <v>1131716</v>
      </c>
      <c r="D13" s="55">
        <v>1000134</v>
      </c>
      <c r="E13" s="55">
        <v>1212848</v>
      </c>
      <c r="F13" s="55">
        <v>1665218</v>
      </c>
      <c r="G13" s="55">
        <v>1393582</v>
      </c>
      <c r="H13" s="55">
        <v>1393518</v>
      </c>
      <c r="I13" s="55">
        <v>1530187</v>
      </c>
      <c r="J13" s="55">
        <v>1577337</v>
      </c>
      <c r="K13" s="55">
        <v>1445332</v>
      </c>
      <c r="L13" s="56">
        <v>1481017</v>
      </c>
      <c r="M13" s="35">
        <f>+(L13-K13)/K13</f>
        <v>2.4689829049657795E-2</v>
      </c>
    </row>
    <row r="14" spans="1:19" s="60" customFormat="1" ht="13.5" thickBot="1">
      <c r="B14" s="101" t="s">
        <v>110</v>
      </c>
      <c r="C14" s="102"/>
      <c r="D14" s="102"/>
      <c r="E14" s="102"/>
      <c r="F14" s="102"/>
      <c r="G14" s="102"/>
      <c r="H14" s="102"/>
      <c r="I14" s="102"/>
      <c r="J14" s="102"/>
      <c r="K14" s="102"/>
      <c r="L14" s="102"/>
      <c r="M14" s="103"/>
    </row>
    <row r="15" spans="1:19" s="60" customFormat="1" ht="12.5">
      <c r="B15" s="14" t="s">
        <v>25</v>
      </c>
      <c r="C15" s="37"/>
      <c r="D15" s="37"/>
      <c r="E15" s="37"/>
      <c r="F15" s="37"/>
      <c r="G15" s="37"/>
      <c r="H15" s="37"/>
      <c r="I15" s="37"/>
      <c r="J15" s="37"/>
      <c r="K15" s="2">
        <v>485122</v>
      </c>
      <c r="L15" s="38">
        <v>513054</v>
      </c>
      <c r="M15" s="39">
        <f t="shared" ref="M15:M18" si="0">+(L15-K15)/K15</f>
        <v>5.7577269222999578E-2</v>
      </c>
    </row>
    <row r="16" spans="1:19" s="60" customFormat="1" ht="12.5">
      <c r="B16" s="14" t="s">
        <v>26</v>
      </c>
      <c r="C16" s="37"/>
      <c r="D16" s="37"/>
      <c r="E16" s="37"/>
      <c r="F16" s="37"/>
      <c r="G16" s="37"/>
      <c r="H16" s="37"/>
      <c r="I16" s="37"/>
      <c r="J16" s="37"/>
      <c r="K16" s="3">
        <v>196579</v>
      </c>
      <c r="L16" s="40">
        <v>173864</v>
      </c>
      <c r="M16" s="41">
        <f t="shared" si="0"/>
        <v>-0.11555150855381296</v>
      </c>
    </row>
    <row r="17" spans="2:16" s="60" customFormat="1" ht="12.5">
      <c r="B17" s="14" t="s">
        <v>27</v>
      </c>
      <c r="C17" s="37"/>
      <c r="D17" s="37"/>
      <c r="E17" s="37"/>
      <c r="F17" s="37"/>
      <c r="G17" s="37"/>
      <c r="H17" s="37"/>
      <c r="I17" s="37"/>
      <c r="J17" s="37"/>
      <c r="K17" s="3">
        <v>739338</v>
      </c>
      <c r="L17" s="40">
        <v>620347</v>
      </c>
      <c r="M17" s="41">
        <f t="shared" si="0"/>
        <v>-0.16094262705284998</v>
      </c>
    </row>
    <row r="18" spans="2:16" s="60" customFormat="1" ht="13" thickBot="1">
      <c r="B18" s="15" t="s">
        <v>28</v>
      </c>
      <c r="C18" s="42"/>
      <c r="D18" s="42"/>
      <c r="E18" s="42"/>
      <c r="F18" s="42"/>
      <c r="G18" s="42"/>
      <c r="H18" s="42"/>
      <c r="I18" s="42"/>
      <c r="J18" s="42"/>
      <c r="K18" s="44">
        <v>24293</v>
      </c>
      <c r="L18" s="45">
        <v>173752</v>
      </c>
      <c r="M18" s="46">
        <f t="shared" si="0"/>
        <v>6.1523484131231223</v>
      </c>
    </row>
    <row r="19" spans="2:16" s="60" customFormat="1" ht="13.5" thickBot="1">
      <c r="B19" s="104" t="s">
        <v>111</v>
      </c>
      <c r="C19" s="105"/>
      <c r="D19" s="105"/>
      <c r="E19" s="105"/>
      <c r="F19" s="105"/>
      <c r="G19" s="105"/>
      <c r="H19" s="105"/>
      <c r="I19" s="105"/>
      <c r="J19" s="105"/>
      <c r="K19" s="105"/>
      <c r="L19" s="105"/>
      <c r="M19" s="106"/>
    </row>
    <row r="20" spans="2:16" s="60" customFormat="1" ht="12.5">
      <c r="B20" s="14" t="s">
        <v>49</v>
      </c>
      <c r="C20" s="37"/>
      <c r="D20" s="37"/>
      <c r="E20" s="36"/>
      <c r="F20" s="36"/>
      <c r="G20" s="36"/>
      <c r="H20" s="36"/>
      <c r="I20" s="36"/>
      <c r="J20" s="36"/>
      <c r="K20" s="37"/>
      <c r="L20" s="59">
        <v>102437</v>
      </c>
      <c r="M20" s="48"/>
    </row>
    <row r="21" spans="2:16" s="60" customFormat="1" ht="12.5">
      <c r="B21" s="14" t="s">
        <v>47</v>
      </c>
      <c r="C21" s="37"/>
      <c r="D21" s="37"/>
      <c r="E21" s="36"/>
      <c r="F21" s="36"/>
      <c r="G21" s="36"/>
      <c r="H21" s="36"/>
      <c r="I21" s="36"/>
      <c r="J21" s="36"/>
      <c r="K21" s="37"/>
      <c r="L21" s="47">
        <v>1378409</v>
      </c>
      <c r="M21" s="49"/>
    </row>
    <row r="22" spans="2:16" s="60" customFormat="1" ht="13" thickBot="1">
      <c r="B22" s="15" t="s">
        <v>48</v>
      </c>
      <c r="C22" s="42"/>
      <c r="D22" s="42"/>
      <c r="E22" s="43"/>
      <c r="F22" s="43"/>
      <c r="G22" s="43"/>
      <c r="H22" s="43"/>
      <c r="I22" s="43"/>
      <c r="J22" s="43"/>
      <c r="K22" s="42"/>
      <c r="L22" s="50">
        <v>171</v>
      </c>
      <c r="M22" s="51"/>
    </row>
    <row r="23" spans="2:16">
      <c r="I23" s="1"/>
      <c r="O23" s="60"/>
      <c r="P23" s="60"/>
    </row>
    <row r="38" spans="2:11">
      <c r="B38" s="11" t="s">
        <v>112</v>
      </c>
    </row>
    <row r="39" spans="2:11">
      <c r="B39" s="12" t="s">
        <v>0</v>
      </c>
    </row>
    <row r="41" spans="2:11" ht="14.15" customHeight="1">
      <c r="B41" s="94" t="s">
        <v>113</v>
      </c>
      <c r="C41" s="94"/>
      <c r="D41" s="94"/>
      <c r="E41" s="94"/>
      <c r="F41" s="94"/>
      <c r="G41" s="94"/>
      <c r="H41" s="94"/>
      <c r="I41" s="94"/>
      <c r="J41" s="94"/>
      <c r="K41" s="94"/>
    </row>
    <row r="42" spans="2:11">
      <c r="B42" s="94"/>
      <c r="C42" s="94"/>
      <c r="D42" s="94"/>
      <c r="E42" s="94"/>
      <c r="F42" s="94"/>
      <c r="G42" s="94"/>
      <c r="H42" s="94"/>
      <c r="I42" s="94"/>
      <c r="J42" s="94"/>
      <c r="K42" s="94"/>
    </row>
    <row r="43" spans="2:11">
      <c r="B43" s="94"/>
      <c r="C43" s="94"/>
      <c r="D43" s="94"/>
      <c r="E43" s="94"/>
      <c r="F43" s="94"/>
      <c r="G43" s="94"/>
      <c r="H43" s="94"/>
      <c r="I43" s="94"/>
      <c r="J43" s="94"/>
      <c r="K43" s="94"/>
    </row>
    <row r="44" spans="2:11">
      <c r="B44" s="94"/>
      <c r="C44" s="94"/>
      <c r="D44" s="94"/>
      <c r="E44" s="94"/>
      <c r="F44" s="94"/>
      <c r="G44" s="94"/>
      <c r="H44" s="94"/>
      <c r="I44" s="94"/>
      <c r="J44" s="94"/>
      <c r="K44" s="94"/>
    </row>
    <row r="45" spans="2:11">
      <c r="B45" s="94"/>
      <c r="C45" s="94"/>
      <c r="D45" s="94"/>
      <c r="E45" s="94"/>
      <c r="F45" s="94"/>
      <c r="G45" s="94"/>
      <c r="H45" s="94"/>
      <c r="I45" s="94"/>
      <c r="J45" s="94"/>
      <c r="K45" s="94"/>
    </row>
    <row r="46" spans="2:11">
      <c r="B46" s="94"/>
      <c r="C46" s="94"/>
      <c r="D46" s="94"/>
      <c r="E46" s="94"/>
      <c r="F46" s="94"/>
      <c r="G46" s="94"/>
      <c r="H46" s="94"/>
      <c r="I46" s="94"/>
      <c r="J46" s="94"/>
      <c r="K46" s="94"/>
    </row>
    <row r="47" spans="2:11">
      <c r="B47" s="94"/>
      <c r="C47" s="94"/>
      <c r="D47" s="94"/>
      <c r="E47" s="94"/>
      <c r="F47" s="94"/>
      <c r="G47" s="94"/>
      <c r="H47" s="94"/>
      <c r="I47" s="94"/>
      <c r="J47" s="94"/>
      <c r="K47" s="94"/>
    </row>
    <row r="48" spans="2:11">
      <c r="B48" s="94"/>
      <c r="C48" s="94"/>
      <c r="D48" s="94"/>
      <c r="E48" s="94"/>
      <c r="F48" s="94"/>
      <c r="G48" s="94"/>
      <c r="H48" s="94"/>
      <c r="I48" s="94"/>
      <c r="J48" s="94"/>
      <c r="K48" s="94"/>
    </row>
    <row r="49" spans="2:11">
      <c r="B49" s="94"/>
      <c r="C49" s="94"/>
      <c r="D49" s="94"/>
      <c r="E49" s="94"/>
      <c r="F49" s="94"/>
      <c r="G49" s="94"/>
      <c r="H49" s="94"/>
      <c r="I49" s="94"/>
      <c r="J49" s="94"/>
      <c r="K49" s="94"/>
    </row>
    <row r="50" spans="2:11">
      <c r="B50" s="94"/>
      <c r="C50" s="94"/>
      <c r="D50" s="94"/>
      <c r="E50" s="94"/>
      <c r="F50" s="94"/>
      <c r="G50" s="94"/>
      <c r="H50" s="94"/>
      <c r="I50" s="94"/>
      <c r="J50" s="94"/>
      <c r="K50" s="94"/>
    </row>
    <row r="51" spans="2:11">
      <c r="B51" s="94"/>
      <c r="C51" s="94"/>
      <c r="D51" s="94"/>
      <c r="E51" s="94"/>
      <c r="F51" s="94"/>
      <c r="G51" s="94"/>
      <c r="H51" s="94"/>
      <c r="I51" s="94"/>
      <c r="J51" s="94"/>
      <c r="K51" s="94"/>
    </row>
    <row r="52" spans="2:11">
      <c r="B52" s="94"/>
      <c r="C52" s="94"/>
      <c r="D52" s="94"/>
      <c r="E52" s="94"/>
      <c r="F52" s="94"/>
      <c r="G52" s="94"/>
      <c r="H52" s="94"/>
      <c r="I52" s="94"/>
      <c r="J52" s="94"/>
      <c r="K52" s="94"/>
    </row>
    <row r="53" spans="2:11">
      <c r="B53" s="94"/>
      <c r="C53" s="94"/>
      <c r="D53" s="94"/>
      <c r="E53" s="94"/>
      <c r="F53" s="94"/>
      <c r="G53" s="94"/>
      <c r="H53" s="94"/>
      <c r="I53" s="94"/>
      <c r="J53" s="94"/>
      <c r="K53" s="94"/>
    </row>
    <row r="54" spans="2:11">
      <c r="B54" s="94"/>
      <c r="C54" s="94"/>
      <c r="D54" s="94"/>
      <c r="E54" s="94"/>
      <c r="F54" s="94"/>
      <c r="G54" s="94"/>
      <c r="H54" s="94"/>
      <c r="I54" s="94"/>
      <c r="J54" s="94"/>
      <c r="K54" s="94"/>
    </row>
  </sheetData>
  <mergeCells count="7">
    <mergeCell ref="P3:S4"/>
    <mergeCell ref="B14:M14"/>
    <mergeCell ref="A1:N2"/>
    <mergeCell ref="B19:M19"/>
    <mergeCell ref="B41:K54"/>
    <mergeCell ref="B12:M12"/>
    <mergeCell ref="B3:N9"/>
  </mergeCells>
  <hyperlinks>
    <hyperlink ref="B39" r:id="rId1" display="Sustainabilit Victoria"/>
    <hyperlink ref="P3:Q4" location="Introduction!A1" display="Back to Introduction Page"/>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zoomScale="85" zoomScaleNormal="85" workbookViewId="0">
      <selection activeCell="A3" sqref="A3"/>
    </sheetView>
  </sheetViews>
  <sheetFormatPr defaultColWidth="9.1796875" defaultRowHeight="14"/>
  <cols>
    <col min="1" max="1" width="2.81640625" style="9" customWidth="1"/>
    <col min="2" max="2" width="38.54296875" style="9" customWidth="1"/>
    <col min="3" max="12" width="10.54296875" style="9" customWidth="1"/>
    <col min="13" max="13" width="13.26953125" style="9" customWidth="1"/>
    <col min="14" max="26" width="9.453125" style="9" customWidth="1"/>
    <col min="27" max="16384" width="9.1796875" style="9"/>
  </cols>
  <sheetData>
    <row r="1" spans="1:19" s="66" customFormat="1" ht="14.15" customHeight="1">
      <c r="A1" s="92" t="s">
        <v>114</v>
      </c>
      <c r="B1" s="92"/>
      <c r="C1" s="92"/>
      <c r="D1" s="92"/>
      <c r="E1" s="92"/>
      <c r="F1" s="92"/>
      <c r="G1" s="92"/>
      <c r="H1" s="92"/>
      <c r="I1" s="92"/>
      <c r="J1" s="92"/>
      <c r="K1" s="92"/>
      <c r="L1" s="92"/>
      <c r="M1" s="92"/>
      <c r="N1" s="92"/>
      <c r="O1" s="24"/>
    </row>
    <row r="2" spans="1:19" s="66" customFormat="1" ht="14.15" customHeight="1" thickBot="1">
      <c r="A2" s="92"/>
      <c r="B2" s="92"/>
      <c r="C2" s="92"/>
      <c r="D2" s="92"/>
      <c r="E2" s="92"/>
      <c r="F2" s="92"/>
      <c r="G2" s="92"/>
      <c r="H2" s="92"/>
      <c r="I2" s="92"/>
      <c r="J2" s="92"/>
      <c r="K2" s="92"/>
      <c r="L2" s="92"/>
      <c r="M2" s="92"/>
      <c r="N2" s="92"/>
      <c r="O2" s="24"/>
    </row>
    <row r="3" spans="1:19" ht="14.15" customHeight="1">
      <c r="B3" s="90" t="s">
        <v>128</v>
      </c>
      <c r="C3" s="90"/>
      <c r="D3" s="90"/>
      <c r="E3" s="90"/>
      <c r="F3" s="90"/>
      <c r="G3" s="90"/>
      <c r="H3" s="90"/>
      <c r="I3" s="90"/>
      <c r="J3" s="90"/>
      <c r="K3" s="90"/>
      <c r="L3" s="90"/>
      <c r="M3" s="90"/>
      <c r="N3" s="90"/>
      <c r="P3" s="95" t="s">
        <v>61</v>
      </c>
      <c r="Q3" s="96"/>
      <c r="R3" s="96"/>
      <c r="S3" s="97"/>
    </row>
    <row r="4" spans="1:19" ht="14.15" customHeight="1" thickBot="1">
      <c r="B4" s="90"/>
      <c r="C4" s="90"/>
      <c r="D4" s="90"/>
      <c r="E4" s="90"/>
      <c r="F4" s="90"/>
      <c r="G4" s="90"/>
      <c r="H4" s="90"/>
      <c r="I4" s="90"/>
      <c r="J4" s="90"/>
      <c r="K4" s="90"/>
      <c r="L4" s="90"/>
      <c r="M4" s="90"/>
      <c r="N4" s="90"/>
      <c r="P4" s="98"/>
      <c r="Q4" s="99"/>
      <c r="R4" s="99"/>
      <c r="S4" s="100"/>
    </row>
    <row r="5" spans="1:19" ht="14.15" customHeight="1">
      <c r="B5" s="90"/>
      <c r="C5" s="90"/>
      <c r="D5" s="90"/>
      <c r="E5" s="90"/>
      <c r="F5" s="90"/>
      <c r="G5" s="90"/>
      <c r="H5" s="90"/>
      <c r="I5" s="90"/>
      <c r="J5" s="90"/>
      <c r="K5" s="90"/>
      <c r="L5" s="90"/>
      <c r="M5" s="90"/>
      <c r="N5" s="90"/>
    </row>
    <row r="6" spans="1:19" ht="14.15" customHeight="1">
      <c r="B6" s="90"/>
      <c r="C6" s="90"/>
      <c r="D6" s="90"/>
      <c r="E6" s="90"/>
      <c r="F6" s="90"/>
      <c r="G6" s="90"/>
      <c r="H6" s="90"/>
      <c r="I6" s="90"/>
      <c r="J6" s="90"/>
      <c r="K6" s="90"/>
      <c r="L6" s="90"/>
      <c r="M6" s="90"/>
      <c r="N6" s="90"/>
      <c r="O6" s="60"/>
      <c r="P6" s="60"/>
    </row>
    <row r="7" spans="1:19" ht="14.15" customHeight="1">
      <c r="B7" s="90"/>
      <c r="C7" s="90"/>
      <c r="D7" s="90"/>
      <c r="E7" s="90"/>
      <c r="F7" s="90"/>
      <c r="G7" s="90"/>
      <c r="H7" s="90"/>
      <c r="I7" s="90"/>
      <c r="J7" s="90"/>
      <c r="K7" s="90"/>
      <c r="L7" s="90"/>
      <c r="M7" s="90"/>
      <c r="N7" s="90"/>
      <c r="O7" s="60"/>
      <c r="P7" s="60"/>
    </row>
    <row r="8" spans="1:19" ht="14.15" customHeight="1">
      <c r="B8" s="90"/>
      <c r="C8" s="90"/>
      <c r="D8" s="90"/>
      <c r="E8" s="90"/>
      <c r="F8" s="90"/>
      <c r="G8" s="90"/>
      <c r="H8" s="90"/>
      <c r="I8" s="90"/>
      <c r="J8" s="90"/>
      <c r="K8" s="90"/>
      <c r="L8" s="90"/>
      <c r="M8" s="90"/>
      <c r="N8" s="90"/>
      <c r="O8" s="60"/>
      <c r="P8" s="60"/>
    </row>
    <row r="9" spans="1:19" ht="14.15" customHeight="1">
      <c r="B9" s="90"/>
      <c r="C9" s="90"/>
      <c r="D9" s="90"/>
      <c r="E9" s="90"/>
      <c r="F9" s="90"/>
      <c r="G9" s="90"/>
      <c r="H9" s="90"/>
      <c r="I9" s="90"/>
      <c r="J9" s="90"/>
      <c r="K9" s="90"/>
      <c r="L9" s="90"/>
      <c r="M9" s="90"/>
      <c r="N9" s="90"/>
      <c r="O9" s="60"/>
      <c r="P9" s="60"/>
    </row>
    <row r="10" spans="1:19" ht="7.5" customHeight="1" thickBot="1">
      <c r="B10" s="25"/>
      <c r="C10" s="25"/>
      <c r="D10" s="25"/>
      <c r="E10" s="25"/>
      <c r="F10" s="25"/>
      <c r="G10" s="25"/>
      <c r="H10" s="25"/>
      <c r="I10" s="25"/>
      <c r="J10" s="25"/>
      <c r="K10" s="25"/>
      <c r="L10" s="25"/>
      <c r="M10" s="25"/>
      <c r="N10" s="25"/>
      <c r="O10" s="60"/>
      <c r="P10" s="60"/>
    </row>
    <row r="11" spans="1:19" s="60" customFormat="1" ht="26.5" thickBot="1">
      <c r="B11" s="52" t="s">
        <v>59</v>
      </c>
      <c r="C11" s="53" t="s">
        <v>1</v>
      </c>
      <c r="D11" s="53" t="s">
        <v>77</v>
      </c>
      <c r="E11" s="53" t="s">
        <v>78</v>
      </c>
      <c r="F11" s="53" t="s">
        <v>79</v>
      </c>
      <c r="G11" s="53" t="s">
        <v>80</v>
      </c>
      <c r="H11" s="53" t="s">
        <v>81</v>
      </c>
      <c r="I11" s="53" t="s">
        <v>82</v>
      </c>
      <c r="J11" s="53" t="s">
        <v>83</v>
      </c>
      <c r="K11" s="53" t="s">
        <v>84</v>
      </c>
      <c r="L11" s="54" t="s">
        <v>85</v>
      </c>
      <c r="M11" s="32" t="s">
        <v>86</v>
      </c>
    </row>
    <row r="12" spans="1:19" s="60" customFormat="1" ht="13.5" thickBot="1">
      <c r="B12" s="101" t="s">
        <v>115</v>
      </c>
      <c r="C12" s="102"/>
      <c r="D12" s="102"/>
      <c r="E12" s="102"/>
      <c r="F12" s="102"/>
      <c r="G12" s="102"/>
      <c r="H12" s="102"/>
      <c r="I12" s="102"/>
      <c r="J12" s="102"/>
      <c r="K12" s="102"/>
      <c r="L12" s="102"/>
      <c r="M12" s="103"/>
    </row>
    <row r="13" spans="1:19" s="60" customFormat="1" ht="13" thickBot="1">
      <c r="B13" s="16" t="s">
        <v>64</v>
      </c>
      <c r="C13" s="55">
        <v>143649</v>
      </c>
      <c r="D13" s="55">
        <v>154806</v>
      </c>
      <c r="E13" s="55">
        <v>146203</v>
      </c>
      <c r="F13" s="55">
        <v>149454</v>
      </c>
      <c r="G13" s="55">
        <v>152001</v>
      </c>
      <c r="H13" s="55">
        <v>150553</v>
      </c>
      <c r="I13" s="55">
        <v>160533.84</v>
      </c>
      <c r="J13" s="55">
        <v>149127.57</v>
      </c>
      <c r="K13" s="55">
        <v>130695.09999999999</v>
      </c>
      <c r="L13" s="56">
        <v>137167.41999999998</v>
      </c>
      <c r="M13" s="35">
        <f>+(L13-K13)/K13</f>
        <v>4.9522285074191708E-2</v>
      </c>
    </row>
    <row r="14" spans="1:19" s="60" customFormat="1" ht="13.5" thickBot="1">
      <c r="B14" s="101" t="s">
        <v>116</v>
      </c>
      <c r="C14" s="102"/>
      <c r="D14" s="102"/>
      <c r="E14" s="102"/>
      <c r="F14" s="102"/>
      <c r="G14" s="102"/>
      <c r="H14" s="102"/>
      <c r="I14" s="102"/>
      <c r="J14" s="102"/>
      <c r="K14" s="102"/>
      <c r="L14" s="102"/>
      <c r="M14" s="103"/>
    </row>
    <row r="15" spans="1:19" s="60" customFormat="1" ht="12.5">
      <c r="B15" s="14" t="s">
        <v>29</v>
      </c>
      <c r="C15" s="37"/>
      <c r="D15" s="37"/>
      <c r="E15" s="37"/>
      <c r="F15" s="37"/>
      <c r="G15" s="37"/>
      <c r="H15" s="37"/>
      <c r="I15" s="37"/>
      <c r="J15" s="37"/>
      <c r="K15" s="2">
        <v>110399</v>
      </c>
      <c r="L15" s="38">
        <v>100131</v>
      </c>
      <c r="M15" s="39">
        <f t="shared" ref="M15:M25" si="0">+(L15-K15)/K15</f>
        <v>-9.3008088841384437E-2</v>
      </c>
    </row>
    <row r="16" spans="1:19" s="60" customFormat="1" ht="13" thickBot="1">
      <c r="B16" s="14" t="s">
        <v>30</v>
      </c>
      <c r="C16" s="37"/>
      <c r="D16" s="37"/>
      <c r="E16" s="37"/>
      <c r="F16" s="37"/>
      <c r="G16" s="37"/>
      <c r="H16" s="37"/>
      <c r="I16" s="37"/>
      <c r="J16" s="37"/>
      <c r="K16" s="3">
        <v>20296</v>
      </c>
      <c r="L16" s="40">
        <v>37036</v>
      </c>
      <c r="M16" s="41">
        <f t="shared" si="0"/>
        <v>0.82479306267244779</v>
      </c>
    </row>
    <row r="17" spans="2:16" s="60" customFormat="1" ht="13.5" thickBot="1">
      <c r="B17" s="101" t="s">
        <v>117</v>
      </c>
      <c r="C17" s="102"/>
      <c r="D17" s="102"/>
      <c r="E17" s="102"/>
      <c r="F17" s="102"/>
      <c r="G17" s="102"/>
      <c r="H17" s="102"/>
      <c r="I17" s="102"/>
      <c r="J17" s="102"/>
      <c r="K17" s="102"/>
      <c r="L17" s="102"/>
      <c r="M17" s="103"/>
    </row>
    <row r="18" spans="2:16" s="60" customFormat="1" ht="12.5">
      <c r="B18" s="14" t="s">
        <v>31</v>
      </c>
      <c r="C18" s="37"/>
      <c r="D18" s="37"/>
      <c r="E18" s="37"/>
      <c r="F18" s="37"/>
      <c r="G18" s="37"/>
      <c r="H18" s="37"/>
      <c r="I18" s="37"/>
      <c r="J18" s="37"/>
      <c r="K18" s="40">
        <v>25788.293151862217</v>
      </c>
      <c r="L18" s="40">
        <v>28560.667606850697</v>
      </c>
      <c r="M18" s="39">
        <f t="shared" si="0"/>
        <v>0.10750515509741217</v>
      </c>
    </row>
    <row r="19" spans="2:16" s="60" customFormat="1" ht="12.5">
      <c r="B19" s="14" t="s">
        <v>32</v>
      </c>
      <c r="C19" s="37"/>
      <c r="D19" s="37"/>
      <c r="E19" s="37"/>
      <c r="F19" s="37"/>
      <c r="G19" s="37"/>
      <c r="H19" s="37"/>
      <c r="I19" s="37"/>
      <c r="J19" s="37"/>
      <c r="K19" s="40">
        <v>39632.658429836687</v>
      </c>
      <c r="L19" s="40">
        <v>40052.898625707807</v>
      </c>
      <c r="M19" s="41">
        <f t="shared" si="0"/>
        <v>1.060338146670348E-2</v>
      </c>
    </row>
    <row r="20" spans="2:16" s="60" customFormat="1" ht="12.5">
      <c r="B20" s="14" t="s">
        <v>33</v>
      </c>
      <c r="C20" s="37"/>
      <c r="D20" s="37"/>
      <c r="E20" s="37"/>
      <c r="F20" s="37"/>
      <c r="G20" s="37"/>
      <c r="H20" s="37"/>
      <c r="I20" s="37"/>
      <c r="J20" s="37"/>
      <c r="K20" s="40">
        <v>2908.0034798534643</v>
      </c>
      <c r="L20" s="40">
        <v>3249.1754541881151</v>
      </c>
      <c r="M20" s="41">
        <f t="shared" si="0"/>
        <v>0.11732172148289263</v>
      </c>
    </row>
    <row r="21" spans="2:16" s="60" customFormat="1" ht="12.5">
      <c r="B21" s="14" t="s">
        <v>34</v>
      </c>
      <c r="C21" s="37"/>
      <c r="D21" s="37"/>
      <c r="E21" s="37"/>
      <c r="F21" s="37"/>
      <c r="G21" s="37"/>
      <c r="H21" s="37"/>
      <c r="I21" s="37"/>
      <c r="J21" s="37"/>
      <c r="K21" s="40">
        <v>29978.967006806488</v>
      </c>
      <c r="L21" s="40">
        <v>26150.115209201758</v>
      </c>
      <c r="M21" s="41">
        <f t="shared" si="0"/>
        <v>-0.1277179362696326</v>
      </c>
    </row>
    <row r="22" spans="2:16" s="60" customFormat="1" ht="12.5">
      <c r="B22" s="14" t="s">
        <v>35</v>
      </c>
      <c r="C22" s="37"/>
      <c r="D22" s="37"/>
      <c r="E22" s="37"/>
      <c r="F22" s="37"/>
      <c r="G22" s="37"/>
      <c r="H22" s="37"/>
      <c r="I22" s="37"/>
      <c r="J22" s="37"/>
      <c r="K22" s="40">
        <v>20259.100956850983</v>
      </c>
      <c r="L22" s="40">
        <v>23121.925448607824</v>
      </c>
      <c r="M22" s="41">
        <f t="shared" si="0"/>
        <v>0.14131053978428024</v>
      </c>
    </row>
    <row r="23" spans="2:16" s="60" customFormat="1" ht="12.5">
      <c r="B23" s="14" t="s">
        <v>36</v>
      </c>
      <c r="C23" s="37"/>
      <c r="D23" s="37"/>
      <c r="E23" s="37"/>
      <c r="F23" s="37"/>
      <c r="G23" s="37"/>
      <c r="H23" s="37"/>
      <c r="I23" s="37"/>
      <c r="J23" s="37"/>
      <c r="K23" s="40">
        <v>6277.1443028941103</v>
      </c>
      <c r="L23" s="40">
        <v>5986.8126060620252</v>
      </c>
      <c r="M23" s="41">
        <f t="shared" si="0"/>
        <v>-4.6252194122449297E-2</v>
      </c>
    </row>
    <row r="24" spans="2:16" s="60" customFormat="1" ht="12.5">
      <c r="B24" s="14" t="s">
        <v>37</v>
      </c>
      <c r="C24" s="37"/>
      <c r="D24" s="37"/>
      <c r="E24" s="37"/>
      <c r="F24" s="37"/>
      <c r="G24" s="37"/>
      <c r="H24" s="37"/>
      <c r="I24" s="37"/>
      <c r="J24" s="37"/>
      <c r="K24" s="40">
        <v>5191.9823821838336</v>
      </c>
      <c r="L24" s="40">
        <v>7408.3664973816358</v>
      </c>
      <c r="M24" s="41">
        <f t="shared" si="0"/>
        <v>0.42688590831957995</v>
      </c>
    </row>
    <row r="25" spans="2:16" s="60" customFormat="1" ht="13" thickBot="1">
      <c r="B25" s="15" t="s">
        <v>38</v>
      </c>
      <c r="C25" s="42"/>
      <c r="D25" s="42"/>
      <c r="E25" s="42"/>
      <c r="F25" s="42"/>
      <c r="G25" s="42"/>
      <c r="H25" s="42"/>
      <c r="I25" s="42"/>
      <c r="J25" s="42"/>
      <c r="K25" s="45">
        <v>659</v>
      </c>
      <c r="L25" s="45">
        <v>2637.4721405920286</v>
      </c>
      <c r="M25" s="46">
        <f t="shared" si="0"/>
        <v>3.0022339007466292</v>
      </c>
    </row>
    <row r="26" spans="2:16" s="60" customFormat="1" ht="13.5" thickBot="1">
      <c r="B26" s="104" t="s">
        <v>118</v>
      </c>
      <c r="C26" s="105"/>
      <c r="D26" s="105"/>
      <c r="E26" s="105"/>
      <c r="F26" s="105"/>
      <c r="G26" s="105"/>
      <c r="H26" s="105"/>
      <c r="I26" s="105"/>
      <c r="J26" s="105"/>
      <c r="K26" s="105"/>
      <c r="L26" s="105"/>
      <c r="M26" s="106"/>
    </row>
    <row r="27" spans="2:16" s="60" customFormat="1" ht="12.5">
      <c r="B27" s="14" t="s">
        <v>49</v>
      </c>
      <c r="C27" s="37"/>
      <c r="D27" s="37"/>
      <c r="E27" s="36"/>
      <c r="F27" s="36"/>
      <c r="G27" s="36"/>
      <c r="H27" s="36"/>
      <c r="I27" s="36"/>
      <c r="J27" s="36"/>
      <c r="K27" s="37"/>
      <c r="L27" s="59">
        <v>79206.64</v>
      </c>
      <c r="M27" s="48"/>
    </row>
    <row r="28" spans="2:16" s="60" customFormat="1" ht="12.5">
      <c r="B28" s="14" t="s">
        <v>47</v>
      </c>
      <c r="C28" s="37"/>
      <c r="D28" s="37"/>
      <c r="E28" s="36"/>
      <c r="F28" s="36"/>
      <c r="G28" s="36"/>
      <c r="H28" s="36"/>
      <c r="I28" s="36"/>
      <c r="J28" s="36"/>
      <c r="K28" s="37"/>
      <c r="L28" s="47">
        <v>55979.63</v>
      </c>
      <c r="M28" s="49"/>
    </row>
    <row r="29" spans="2:16" s="60" customFormat="1" ht="13" thickBot="1">
      <c r="B29" s="15" t="s">
        <v>48</v>
      </c>
      <c r="C29" s="42"/>
      <c r="D29" s="42"/>
      <c r="E29" s="43"/>
      <c r="F29" s="43"/>
      <c r="G29" s="43"/>
      <c r="H29" s="43"/>
      <c r="I29" s="43"/>
      <c r="J29" s="43"/>
      <c r="K29" s="42"/>
      <c r="L29" s="50">
        <v>1981.15</v>
      </c>
      <c r="M29" s="51"/>
    </row>
    <row r="30" spans="2:16">
      <c r="I30" s="1"/>
      <c r="O30" s="60"/>
      <c r="P30" s="60"/>
    </row>
    <row r="45" spans="2:15">
      <c r="B45" s="11" t="s">
        <v>112</v>
      </c>
    </row>
    <row r="46" spans="2:15">
      <c r="B46" s="12" t="s">
        <v>0</v>
      </c>
    </row>
    <row r="48" spans="2:15" ht="14.15" customHeight="1">
      <c r="B48" s="94" t="s">
        <v>119</v>
      </c>
      <c r="C48" s="94"/>
      <c r="D48" s="94"/>
      <c r="E48" s="94"/>
      <c r="F48" s="94"/>
      <c r="G48" s="94"/>
      <c r="H48" s="94"/>
      <c r="I48" s="94"/>
      <c r="J48" s="94"/>
      <c r="K48" s="94"/>
      <c r="L48" s="94"/>
      <c r="M48" s="94"/>
      <c r="N48" s="94"/>
      <c r="O48" s="94"/>
    </row>
    <row r="49" spans="2:15">
      <c r="B49" s="94"/>
      <c r="C49" s="94"/>
      <c r="D49" s="94"/>
      <c r="E49" s="94"/>
      <c r="F49" s="94"/>
      <c r="G49" s="94"/>
      <c r="H49" s="94"/>
      <c r="I49" s="94"/>
      <c r="J49" s="94"/>
      <c r="K49" s="94"/>
      <c r="L49" s="94"/>
      <c r="M49" s="94"/>
      <c r="N49" s="94"/>
      <c r="O49" s="94"/>
    </row>
    <row r="50" spans="2:15">
      <c r="B50" s="94"/>
      <c r="C50" s="94"/>
      <c r="D50" s="94"/>
      <c r="E50" s="94"/>
      <c r="F50" s="94"/>
      <c r="G50" s="94"/>
      <c r="H50" s="94"/>
      <c r="I50" s="94"/>
      <c r="J50" s="94"/>
      <c r="K50" s="94"/>
      <c r="L50" s="94"/>
      <c r="M50" s="94"/>
      <c r="N50" s="94"/>
      <c r="O50" s="94"/>
    </row>
    <row r="51" spans="2:15">
      <c r="B51" s="94"/>
      <c r="C51" s="94"/>
      <c r="D51" s="94"/>
      <c r="E51" s="94"/>
      <c r="F51" s="94"/>
      <c r="G51" s="94"/>
      <c r="H51" s="94"/>
      <c r="I51" s="94"/>
      <c r="J51" s="94"/>
      <c r="K51" s="94"/>
      <c r="L51" s="94"/>
      <c r="M51" s="94"/>
      <c r="N51" s="94"/>
      <c r="O51" s="94"/>
    </row>
    <row r="52" spans="2:15">
      <c r="B52" s="94"/>
      <c r="C52" s="94"/>
      <c r="D52" s="94"/>
      <c r="E52" s="94"/>
      <c r="F52" s="94"/>
      <c r="G52" s="94"/>
      <c r="H52" s="94"/>
      <c r="I52" s="94"/>
      <c r="J52" s="94"/>
      <c r="K52" s="94"/>
      <c r="L52" s="94"/>
      <c r="M52" s="94"/>
      <c r="N52" s="94"/>
      <c r="O52" s="94"/>
    </row>
    <row r="53" spans="2:15">
      <c r="B53" s="94"/>
      <c r="C53" s="94"/>
      <c r="D53" s="94"/>
      <c r="E53" s="94"/>
      <c r="F53" s="94"/>
      <c r="G53" s="94"/>
      <c r="H53" s="94"/>
      <c r="I53" s="94"/>
      <c r="J53" s="94"/>
      <c r="K53" s="94"/>
      <c r="L53" s="94"/>
      <c r="M53" s="94"/>
      <c r="N53" s="94"/>
      <c r="O53" s="94"/>
    </row>
    <row r="54" spans="2:15">
      <c r="B54" s="94"/>
      <c r="C54" s="94"/>
      <c r="D54" s="94"/>
      <c r="E54" s="94"/>
      <c r="F54" s="94"/>
      <c r="G54" s="94"/>
      <c r="H54" s="94"/>
      <c r="I54" s="94"/>
      <c r="J54" s="94"/>
      <c r="K54" s="94"/>
      <c r="L54" s="94"/>
      <c r="M54" s="94"/>
      <c r="N54" s="94"/>
      <c r="O54" s="94"/>
    </row>
    <row r="55" spans="2:15">
      <c r="B55" s="94"/>
      <c r="C55" s="94"/>
      <c r="D55" s="94"/>
      <c r="E55" s="94"/>
      <c r="F55" s="94"/>
      <c r="G55" s="94"/>
      <c r="H55" s="94"/>
      <c r="I55" s="94"/>
      <c r="J55" s="94"/>
      <c r="K55" s="94"/>
      <c r="L55" s="94"/>
      <c r="M55" s="94"/>
      <c r="N55" s="94"/>
      <c r="O55" s="94"/>
    </row>
    <row r="56" spans="2:15">
      <c r="B56" s="94"/>
      <c r="C56" s="94"/>
      <c r="D56" s="94"/>
      <c r="E56" s="94"/>
      <c r="F56" s="94"/>
      <c r="G56" s="94"/>
      <c r="H56" s="94"/>
      <c r="I56" s="94"/>
      <c r="J56" s="94"/>
      <c r="K56" s="94"/>
      <c r="L56" s="94"/>
      <c r="M56" s="94"/>
      <c r="N56" s="94"/>
      <c r="O56" s="94"/>
    </row>
    <row r="57" spans="2:15">
      <c r="B57" s="94"/>
      <c r="C57" s="94"/>
      <c r="D57" s="94"/>
      <c r="E57" s="94"/>
      <c r="F57" s="94"/>
      <c r="G57" s="94"/>
      <c r="H57" s="94"/>
      <c r="I57" s="94"/>
      <c r="J57" s="94"/>
      <c r="K57" s="94"/>
      <c r="L57" s="94"/>
      <c r="M57" s="94"/>
      <c r="N57" s="94"/>
      <c r="O57" s="94"/>
    </row>
    <row r="58" spans="2:15">
      <c r="B58" s="94"/>
      <c r="C58" s="94"/>
      <c r="D58" s="94"/>
      <c r="E58" s="94"/>
      <c r="F58" s="94"/>
      <c r="G58" s="94"/>
      <c r="H58" s="94"/>
      <c r="I58" s="94"/>
      <c r="J58" s="94"/>
      <c r="K58" s="94"/>
      <c r="L58" s="94"/>
      <c r="M58" s="94"/>
      <c r="N58" s="94"/>
      <c r="O58" s="94"/>
    </row>
    <row r="59" spans="2:15">
      <c r="B59" s="94"/>
      <c r="C59" s="94"/>
      <c r="D59" s="94"/>
      <c r="E59" s="94"/>
      <c r="F59" s="94"/>
      <c r="G59" s="94"/>
      <c r="H59" s="94"/>
      <c r="I59" s="94"/>
      <c r="J59" s="94"/>
      <c r="K59" s="94"/>
      <c r="L59" s="94"/>
      <c r="M59" s="94"/>
      <c r="N59" s="94"/>
      <c r="O59" s="94"/>
    </row>
  </sheetData>
  <mergeCells count="8">
    <mergeCell ref="B48:O59"/>
    <mergeCell ref="A1:N2"/>
    <mergeCell ref="B3:N9"/>
    <mergeCell ref="P3:S4"/>
    <mergeCell ref="B12:M12"/>
    <mergeCell ref="B14:M14"/>
    <mergeCell ref="B26:M26"/>
    <mergeCell ref="B17:M17"/>
  </mergeCells>
  <hyperlinks>
    <hyperlink ref="B46" r:id="rId1" display="Sustainabilit Victoria"/>
    <hyperlink ref="P3:Q4" location="Introduction!A1" display="Back to Introduction Page"/>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showGridLines="0" zoomScale="85" zoomScaleNormal="85" workbookViewId="0">
      <selection activeCell="A3" sqref="A3"/>
    </sheetView>
  </sheetViews>
  <sheetFormatPr defaultColWidth="9.1796875" defaultRowHeight="14"/>
  <cols>
    <col min="1" max="1" width="2.81640625" style="9" customWidth="1"/>
    <col min="2" max="2" width="38.54296875" style="9" customWidth="1"/>
    <col min="3" max="12" width="10.54296875" style="9" customWidth="1"/>
    <col min="13" max="13" width="13.26953125" style="9" customWidth="1"/>
    <col min="14" max="23" width="9.453125" style="9" customWidth="1"/>
    <col min="24" max="16384" width="9.1796875" style="9"/>
  </cols>
  <sheetData>
    <row r="1" spans="1:19" ht="14.15" customHeight="1">
      <c r="A1" s="92" t="s">
        <v>120</v>
      </c>
      <c r="B1" s="93"/>
      <c r="C1" s="93"/>
      <c r="D1" s="93"/>
      <c r="E1" s="93"/>
      <c r="F1" s="93"/>
      <c r="G1" s="93"/>
      <c r="H1" s="93"/>
      <c r="I1" s="93"/>
      <c r="J1" s="93"/>
      <c r="K1" s="93"/>
      <c r="L1" s="93"/>
      <c r="M1" s="93"/>
      <c r="N1" s="93"/>
      <c r="P1" s="8"/>
      <c r="Q1" s="8"/>
      <c r="R1" s="8"/>
    </row>
    <row r="2" spans="1:19" ht="14.15" customHeight="1" thickBot="1">
      <c r="A2" s="93"/>
      <c r="B2" s="93"/>
      <c r="C2" s="93"/>
      <c r="D2" s="93"/>
      <c r="E2" s="93"/>
      <c r="F2" s="93"/>
      <c r="G2" s="93"/>
      <c r="H2" s="93"/>
      <c r="I2" s="93"/>
      <c r="J2" s="93"/>
      <c r="K2" s="93"/>
      <c r="L2" s="93"/>
      <c r="M2" s="93"/>
      <c r="N2" s="93"/>
      <c r="P2" s="8"/>
      <c r="Q2" s="8"/>
      <c r="R2" s="8"/>
    </row>
    <row r="3" spans="1:19" ht="14.15" customHeight="1">
      <c r="B3" s="90" t="s">
        <v>128</v>
      </c>
      <c r="C3" s="90"/>
      <c r="D3" s="90"/>
      <c r="E3" s="90"/>
      <c r="F3" s="90"/>
      <c r="G3" s="90"/>
      <c r="H3" s="90"/>
      <c r="I3" s="90"/>
      <c r="J3" s="90"/>
      <c r="K3" s="90"/>
      <c r="L3" s="90"/>
      <c r="M3" s="90"/>
      <c r="N3" s="90"/>
      <c r="P3" s="95" t="s">
        <v>61</v>
      </c>
      <c r="Q3" s="96"/>
      <c r="R3" s="96"/>
      <c r="S3" s="97"/>
    </row>
    <row r="4" spans="1:19" ht="14.15" customHeight="1" thickBot="1">
      <c r="B4" s="90"/>
      <c r="C4" s="90"/>
      <c r="D4" s="90"/>
      <c r="E4" s="90"/>
      <c r="F4" s="90"/>
      <c r="G4" s="90"/>
      <c r="H4" s="90"/>
      <c r="I4" s="90"/>
      <c r="J4" s="90"/>
      <c r="K4" s="90"/>
      <c r="L4" s="90"/>
      <c r="M4" s="90"/>
      <c r="N4" s="90"/>
      <c r="P4" s="98"/>
      <c r="Q4" s="99"/>
      <c r="R4" s="99"/>
      <c r="S4" s="100"/>
    </row>
    <row r="5" spans="1:19" ht="14.15" customHeight="1">
      <c r="B5" s="90"/>
      <c r="C5" s="90"/>
      <c r="D5" s="90"/>
      <c r="E5" s="90"/>
      <c r="F5" s="90"/>
      <c r="G5" s="90"/>
      <c r="H5" s="90"/>
      <c r="I5" s="90"/>
      <c r="J5" s="90"/>
      <c r="K5" s="90"/>
      <c r="L5" s="90"/>
      <c r="M5" s="90"/>
      <c r="N5" s="90"/>
    </row>
    <row r="6" spans="1:19" ht="14.15" customHeight="1">
      <c r="B6" s="90"/>
      <c r="C6" s="90"/>
      <c r="D6" s="90"/>
      <c r="E6" s="90"/>
      <c r="F6" s="90"/>
      <c r="G6" s="90"/>
      <c r="H6" s="90"/>
      <c r="I6" s="90"/>
      <c r="J6" s="90"/>
      <c r="K6" s="90"/>
      <c r="L6" s="90"/>
      <c r="M6" s="90"/>
      <c r="N6" s="90"/>
      <c r="O6" s="60"/>
      <c r="P6" s="60"/>
    </row>
    <row r="7" spans="1:19" ht="14.15" customHeight="1">
      <c r="B7" s="90"/>
      <c r="C7" s="90"/>
      <c r="D7" s="90"/>
      <c r="E7" s="90"/>
      <c r="F7" s="90"/>
      <c r="G7" s="90"/>
      <c r="H7" s="90"/>
      <c r="I7" s="90"/>
      <c r="J7" s="90"/>
      <c r="K7" s="90"/>
      <c r="L7" s="90"/>
      <c r="M7" s="90"/>
      <c r="N7" s="90"/>
      <c r="O7" s="60"/>
      <c r="P7" s="60"/>
    </row>
    <row r="8" spans="1:19" ht="14.15" customHeight="1">
      <c r="B8" s="90"/>
      <c r="C8" s="90"/>
      <c r="D8" s="90"/>
      <c r="E8" s="90"/>
      <c r="F8" s="90"/>
      <c r="G8" s="90"/>
      <c r="H8" s="90"/>
      <c r="I8" s="90"/>
      <c r="J8" s="90"/>
      <c r="K8" s="90"/>
      <c r="L8" s="90"/>
      <c r="M8" s="90"/>
      <c r="N8" s="90"/>
      <c r="O8" s="60"/>
      <c r="P8" s="60"/>
    </row>
    <row r="9" spans="1:19" ht="14.15" customHeight="1">
      <c r="B9" s="90"/>
      <c r="C9" s="90"/>
      <c r="D9" s="90"/>
      <c r="E9" s="90"/>
      <c r="F9" s="90"/>
      <c r="G9" s="90"/>
      <c r="H9" s="90"/>
      <c r="I9" s="90"/>
      <c r="J9" s="90"/>
      <c r="K9" s="90"/>
      <c r="L9" s="90"/>
      <c r="M9" s="90"/>
      <c r="N9" s="90"/>
      <c r="O9" s="60"/>
      <c r="P9" s="60"/>
    </row>
    <row r="10" spans="1:19" ht="7.5" customHeight="1" thickBot="1">
      <c r="B10" s="25"/>
      <c r="C10" s="25"/>
      <c r="D10" s="25"/>
      <c r="E10" s="25"/>
      <c r="F10" s="25"/>
      <c r="G10" s="25"/>
      <c r="H10" s="25"/>
      <c r="I10" s="25"/>
      <c r="J10" s="25"/>
      <c r="K10" s="25"/>
      <c r="L10" s="25"/>
      <c r="M10" s="25"/>
      <c r="N10" s="25"/>
      <c r="O10" s="60"/>
      <c r="P10" s="60"/>
    </row>
    <row r="11" spans="1:19" s="60" customFormat="1" ht="26.5" thickBot="1">
      <c r="B11" s="52" t="s">
        <v>59</v>
      </c>
      <c r="C11" s="53" t="s">
        <v>1</v>
      </c>
      <c r="D11" s="53" t="s">
        <v>77</v>
      </c>
      <c r="E11" s="53" t="s">
        <v>78</v>
      </c>
      <c r="F11" s="53" t="s">
        <v>79</v>
      </c>
      <c r="G11" s="53" t="s">
        <v>80</v>
      </c>
      <c r="H11" s="53" t="s">
        <v>81</v>
      </c>
      <c r="I11" s="53" t="s">
        <v>82</v>
      </c>
      <c r="J11" s="53" t="s">
        <v>83</v>
      </c>
      <c r="K11" s="53" t="s">
        <v>84</v>
      </c>
      <c r="L11" s="54" t="s">
        <v>85</v>
      </c>
      <c r="M11" s="32" t="s">
        <v>86</v>
      </c>
    </row>
    <row r="12" spans="1:19" s="60" customFormat="1" ht="13.5" thickBot="1">
      <c r="B12" s="101" t="s">
        <v>109</v>
      </c>
      <c r="C12" s="102"/>
      <c r="D12" s="102"/>
      <c r="E12" s="102"/>
      <c r="F12" s="102"/>
      <c r="G12" s="102"/>
      <c r="H12" s="102"/>
      <c r="I12" s="102"/>
      <c r="J12" s="102"/>
      <c r="K12" s="102"/>
      <c r="L12" s="102"/>
      <c r="M12" s="103"/>
    </row>
    <row r="13" spans="1:19" s="60" customFormat="1" ht="13" thickBot="1">
      <c r="B13" s="16" t="s">
        <v>65</v>
      </c>
      <c r="C13" s="55">
        <v>36391</v>
      </c>
      <c r="D13" s="55">
        <v>44320</v>
      </c>
      <c r="E13" s="55">
        <v>54515</v>
      </c>
      <c r="F13" s="55">
        <v>48974</v>
      </c>
      <c r="G13" s="55">
        <v>64255</v>
      </c>
      <c r="H13" s="55">
        <v>77954</v>
      </c>
      <c r="I13" s="55">
        <v>69348</v>
      </c>
      <c r="J13" s="55">
        <v>64452</v>
      </c>
      <c r="K13" s="55">
        <v>41438</v>
      </c>
      <c r="L13" s="56">
        <v>79350</v>
      </c>
      <c r="M13" s="35">
        <f>+(L13-K13)/K13</f>
        <v>0.91490902070563251</v>
      </c>
    </row>
    <row r="14" spans="1:19" s="60" customFormat="1" ht="13.5" thickBot="1">
      <c r="B14" s="101" t="s">
        <v>110</v>
      </c>
      <c r="C14" s="102"/>
      <c r="D14" s="102"/>
      <c r="E14" s="102"/>
      <c r="F14" s="102"/>
      <c r="G14" s="102"/>
      <c r="H14" s="102"/>
      <c r="I14" s="102"/>
      <c r="J14" s="102"/>
      <c r="K14" s="102"/>
      <c r="L14" s="102"/>
      <c r="M14" s="103"/>
    </row>
    <row r="15" spans="1:19" s="60" customFormat="1" ht="12.5">
      <c r="B15" s="14" t="s">
        <v>40</v>
      </c>
      <c r="C15" s="37"/>
      <c r="D15" s="37"/>
      <c r="E15" s="37"/>
      <c r="F15" s="37"/>
      <c r="G15" s="37"/>
      <c r="H15" s="37"/>
      <c r="I15" s="37"/>
      <c r="J15" s="37"/>
      <c r="K15" s="2">
        <v>3589</v>
      </c>
      <c r="L15" s="38">
        <v>22150</v>
      </c>
      <c r="M15" s="39">
        <f t="shared" ref="M15:M16" si="0">+(L15-K15)/K15</f>
        <v>5.1716355530788523</v>
      </c>
    </row>
    <row r="16" spans="1:19" s="60" customFormat="1" ht="13" thickBot="1">
      <c r="B16" s="15" t="s">
        <v>41</v>
      </c>
      <c r="C16" s="42"/>
      <c r="D16" s="42"/>
      <c r="E16" s="42"/>
      <c r="F16" s="42"/>
      <c r="G16" s="42"/>
      <c r="H16" s="42"/>
      <c r="I16" s="42"/>
      <c r="J16" s="42"/>
      <c r="K16" s="44">
        <v>37849</v>
      </c>
      <c r="L16" s="45">
        <v>57200</v>
      </c>
      <c r="M16" s="46">
        <f t="shared" si="0"/>
        <v>0.51126846151813787</v>
      </c>
    </row>
    <row r="17" spans="2:16" s="60" customFormat="1" ht="13.5" thickBot="1">
      <c r="B17" s="104" t="s">
        <v>111</v>
      </c>
      <c r="C17" s="105"/>
      <c r="D17" s="105"/>
      <c r="E17" s="105"/>
      <c r="F17" s="105"/>
      <c r="G17" s="105"/>
      <c r="H17" s="105"/>
      <c r="I17" s="105"/>
      <c r="J17" s="105"/>
      <c r="K17" s="105"/>
      <c r="L17" s="105"/>
      <c r="M17" s="106"/>
    </row>
    <row r="18" spans="2:16" s="60" customFormat="1" ht="12.5">
      <c r="B18" s="14" t="s">
        <v>49</v>
      </c>
      <c r="C18" s="37"/>
      <c r="D18" s="37"/>
      <c r="E18" s="36"/>
      <c r="F18" s="36"/>
      <c r="G18" s="36"/>
      <c r="H18" s="36"/>
      <c r="I18" s="36"/>
      <c r="J18" s="36"/>
      <c r="K18" s="37"/>
      <c r="L18" s="59">
        <v>17307</v>
      </c>
      <c r="M18" s="48"/>
    </row>
    <row r="19" spans="2:16" s="60" customFormat="1" ht="12.5">
      <c r="B19" s="14" t="s">
        <v>47</v>
      </c>
      <c r="C19" s="37"/>
      <c r="D19" s="37"/>
      <c r="E19" s="36"/>
      <c r="F19" s="36"/>
      <c r="G19" s="36"/>
      <c r="H19" s="36"/>
      <c r="I19" s="36"/>
      <c r="J19" s="36"/>
      <c r="K19" s="37"/>
      <c r="L19" s="47">
        <v>62043</v>
      </c>
      <c r="M19" s="49"/>
    </row>
    <row r="20" spans="2:16" s="60" customFormat="1" ht="13" thickBot="1">
      <c r="B20" s="15" t="s">
        <v>48</v>
      </c>
      <c r="C20" s="42"/>
      <c r="D20" s="42"/>
      <c r="E20" s="43"/>
      <c r="F20" s="43"/>
      <c r="G20" s="43"/>
      <c r="H20" s="43"/>
      <c r="I20" s="43"/>
      <c r="J20" s="43"/>
      <c r="K20" s="42"/>
      <c r="L20" s="50">
        <v>0</v>
      </c>
      <c r="M20" s="51"/>
    </row>
    <row r="21" spans="2:16">
      <c r="I21" s="1"/>
      <c r="O21" s="60"/>
      <c r="P21" s="60"/>
    </row>
    <row r="22" spans="2:16">
      <c r="O22" s="60"/>
      <c r="P22" s="60"/>
    </row>
    <row r="23" spans="2:16">
      <c r="O23" s="60"/>
      <c r="P23" s="60"/>
    </row>
    <row r="36" spans="2:15">
      <c r="B36" s="11" t="s">
        <v>112</v>
      </c>
    </row>
    <row r="37" spans="2:15">
      <c r="B37" s="12" t="s">
        <v>0</v>
      </c>
    </row>
    <row r="39" spans="2:15" ht="14.15" customHeight="1">
      <c r="B39" s="94" t="s">
        <v>121</v>
      </c>
      <c r="C39" s="94"/>
      <c r="D39" s="94"/>
      <c r="E39" s="94"/>
      <c r="F39" s="94"/>
      <c r="G39" s="94"/>
      <c r="H39" s="94"/>
      <c r="I39" s="94"/>
      <c r="J39" s="94"/>
      <c r="K39" s="94"/>
      <c r="L39" s="94"/>
      <c r="M39" s="94"/>
      <c r="N39" s="94"/>
      <c r="O39" s="94"/>
    </row>
    <row r="40" spans="2:15">
      <c r="B40" s="94"/>
      <c r="C40" s="94"/>
      <c r="D40" s="94"/>
      <c r="E40" s="94"/>
      <c r="F40" s="94"/>
      <c r="G40" s="94"/>
      <c r="H40" s="94"/>
      <c r="I40" s="94"/>
      <c r="J40" s="94"/>
      <c r="K40" s="94"/>
      <c r="L40" s="94"/>
      <c r="M40" s="94"/>
      <c r="N40" s="94"/>
      <c r="O40" s="94"/>
    </row>
    <row r="41" spans="2:15">
      <c r="B41" s="94"/>
      <c r="C41" s="94"/>
      <c r="D41" s="94"/>
      <c r="E41" s="94"/>
      <c r="F41" s="94"/>
      <c r="G41" s="94"/>
      <c r="H41" s="94"/>
      <c r="I41" s="94"/>
      <c r="J41" s="94"/>
      <c r="K41" s="94"/>
      <c r="L41" s="94"/>
      <c r="M41" s="94"/>
      <c r="N41" s="94"/>
      <c r="O41" s="94"/>
    </row>
    <row r="42" spans="2:15">
      <c r="B42" s="94"/>
      <c r="C42" s="94"/>
      <c r="D42" s="94"/>
      <c r="E42" s="94"/>
      <c r="F42" s="94"/>
      <c r="G42" s="94"/>
      <c r="H42" s="94"/>
      <c r="I42" s="94"/>
      <c r="J42" s="94"/>
      <c r="K42" s="94"/>
      <c r="L42" s="94"/>
      <c r="M42" s="94"/>
      <c r="N42" s="94"/>
      <c r="O42" s="94"/>
    </row>
    <row r="43" spans="2:15">
      <c r="B43" s="94"/>
      <c r="C43" s="94"/>
      <c r="D43" s="94"/>
      <c r="E43" s="94"/>
      <c r="F43" s="94"/>
      <c r="G43" s="94"/>
      <c r="H43" s="94"/>
      <c r="I43" s="94"/>
      <c r="J43" s="94"/>
      <c r="K43" s="94"/>
      <c r="L43" s="94"/>
      <c r="M43" s="94"/>
      <c r="N43" s="94"/>
      <c r="O43" s="94"/>
    </row>
    <row r="44" spans="2:15">
      <c r="B44" s="94"/>
      <c r="C44" s="94"/>
      <c r="D44" s="94"/>
      <c r="E44" s="94"/>
      <c r="F44" s="94"/>
      <c r="G44" s="94"/>
      <c r="H44" s="94"/>
      <c r="I44" s="94"/>
      <c r="J44" s="94"/>
      <c r="K44" s="94"/>
      <c r="L44" s="94"/>
      <c r="M44" s="94"/>
      <c r="N44" s="94"/>
      <c r="O44" s="94"/>
    </row>
    <row r="45" spans="2:15">
      <c r="B45" s="94"/>
      <c r="C45" s="94"/>
      <c r="D45" s="94"/>
      <c r="E45" s="94"/>
      <c r="F45" s="94"/>
      <c r="G45" s="94"/>
      <c r="H45" s="94"/>
      <c r="I45" s="94"/>
      <c r="J45" s="94"/>
      <c r="K45" s="94"/>
      <c r="L45" s="94"/>
      <c r="M45" s="94"/>
      <c r="N45" s="94"/>
      <c r="O45" s="94"/>
    </row>
    <row r="46" spans="2:15">
      <c r="B46" s="94"/>
      <c r="C46" s="94"/>
      <c r="D46" s="94"/>
      <c r="E46" s="94"/>
      <c r="F46" s="94"/>
      <c r="G46" s="94"/>
      <c r="H46" s="94"/>
      <c r="I46" s="94"/>
      <c r="J46" s="94"/>
      <c r="K46" s="94"/>
      <c r="L46" s="94"/>
      <c r="M46" s="94"/>
      <c r="N46" s="94"/>
      <c r="O46" s="94"/>
    </row>
    <row r="47" spans="2:15">
      <c r="B47" s="94"/>
      <c r="C47" s="94"/>
      <c r="D47" s="94"/>
      <c r="E47" s="94"/>
      <c r="F47" s="94"/>
      <c r="G47" s="94"/>
      <c r="H47" s="94"/>
      <c r="I47" s="94"/>
      <c r="J47" s="94"/>
      <c r="K47" s="94"/>
      <c r="L47" s="94"/>
      <c r="M47" s="94"/>
      <c r="N47" s="94"/>
      <c r="O47" s="94"/>
    </row>
    <row r="48" spans="2:15">
      <c r="B48" s="94"/>
      <c r="C48" s="94"/>
      <c r="D48" s="94"/>
      <c r="E48" s="94"/>
      <c r="F48" s="94"/>
      <c r="G48" s="94"/>
      <c r="H48" s="94"/>
      <c r="I48" s="94"/>
      <c r="J48" s="94"/>
      <c r="K48" s="94"/>
      <c r="L48" s="94"/>
      <c r="M48" s="94"/>
      <c r="N48" s="94"/>
      <c r="O48" s="94"/>
    </row>
    <row r="49" spans="2:15">
      <c r="B49" s="94"/>
      <c r="C49" s="94"/>
      <c r="D49" s="94"/>
      <c r="E49" s="94"/>
      <c r="F49" s="94"/>
      <c r="G49" s="94"/>
      <c r="H49" s="94"/>
      <c r="I49" s="94"/>
      <c r="J49" s="94"/>
      <c r="K49" s="94"/>
      <c r="L49" s="94"/>
      <c r="M49" s="94"/>
      <c r="N49" s="94"/>
      <c r="O49" s="94"/>
    </row>
    <row r="50" spans="2:15">
      <c r="B50" s="94"/>
      <c r="C50" s="94"/>
      <c r="D50" s="94"/>
      <c r="E50" s="94"/>
      <c r="F50" s="94"/>
      <c r="G50" s="94"/>
      <c r="H50" s="94"/>
      <c r="I50" s="94"/>
      <c r="J50" s="94"/>
      <c r="K50" s="94"/>
      <c r="L50" s="94"/>
      <c r="M50" s="94"/>
      <c r="N50" s="94"/>
      <c r="O50" s="94"/>
    </row>
    <row r="51" spans="2:15">
      <c r="B51" s="94"/>
      <c r="C51" s="94"/>
      <c r="D51" s="94"/>
      <c r="E51" s="94"/>
      <c r="F51" s="94"/>
      <c r="G51" s="94"/>
      <c r="H51" s="94"/>
      <c r="I51" s="94"/>
      <c r="J51" s="94"/>
      <c r="K51" s="94"/>
      <c r="L51" s="94"/>
      <c r="M51" s="94"/>
      <c r="N51" s="94"/>
      <c r="O51" s="94"/>
    </row>
  </sheetData>
  <mergeCells count="7">
    <mergeCell ref="B17:M17"/>
    <mergeCell ref="B39:O51"/>
    <mergeCell ref="A1:N2"/>
    <mergeCell ref="B3:N9"/>
    <mergeCell ref="P3:S4"/>
    <mergeCell ref="B12:M12"/>
    <mergeCell ref="B14:M14"/>
  </mergeCells>
  <hyperlinks>
    <hyperlink ref="B37" r:id="rId1" display="Sustainabilit Victoria"/>
    <hyperlink ref="P3:Q4" location="Introduction!A1" display="Back to Introduction Page"/>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2"/>
  <sheetViews>
    <sheetView showGridLines="0" zoomScale="85" zoomScaleNormal="85" workbookViewId="0">
      <selection activeCell="A3" sqref="A3"/>
    </sheetView>
  </sheetViews>
  <sheetFormatPr defaultColWidth="9.1796875" defaultRowHeight="14"/>
  <cols>
    <col min="1" max="1" width="2.81640625" style="9" customWidth="1"/>
    <col min="2" max="2" width="38.54296875" style="9" customWidth="1"/>
    <col min="3" max="12" width="11.26953125" style="9" customWidth="1"/>
    <col min="13" max="13" width="13.26953125" style="9" customWidth="1"/>
    <col min="14" max="23" width="9.453125" style="9" customWidth="1"/>
    <col min="24" max="24" width="11.54296875" style="9" customWidth="1"/>
    <col min="25" max="26" width="11.26953125" style="9" customWidth="1"/>
    <col min="27" max="27" width="12.7265625" style="9" customWidth="1"/>
    <col min="28" max="28" width="11.26953125" style="9" customWidth="1"/>
    <col min="29" max="16384" width="9.1796875" style="9"/>
  </cols>
  <sheetData>
    <row r="1" spans="1:19" ht="14.15" customHeight="1">
      <c r="A1" s="92" t="s">
        <v>122</v>
      </c>
      <c r="B1" s="92"/>
      <c r="C1" s="92"/>
      <c r="D1" s="92"/>
      <c r="E1" s="92"/>
      <c r="F1" s="92"/>
      <c r="G1" s="92"/>
      <c r="H1" s="92"/>
      <c r="I1" s="92"/>
      <c r="J1" s="92"/>
      <c r="K1" s="92"/>
      <c r="L1" s="92"/>
      <c r="M1" s="92"/>
      <c r="N1" s="92"/>
      <c r="O1" s="67"/>
      <c r="P1" s="67"/>
      <c r="Q1" s="62"/>
      <c r="R1" s="8"/>
    </row>
    <row r="2" spans="1:19" ht="14.15" customHeight="1" thickBot="1">
      <c r="A2" s="92"/>
      <c r="B2" s="92"/>
      <c r="C2" s="92"/>
      <c r="D2" s="92"/>
      <c r="E2" s="92"/>
      <c r="F2" s="92"/>
      <c r="G2" s="92"/>
      <c r="H2" s="92"/>
      <c r="I2" s="92"/>
      <c r="J2" s="92"/>
      <c r="K2" s="92"/>
      <c r="L2" s="92"/>
      <c r="M2" s="92"/>
      <c r="N2" s="92"/>
      <c r="O2" s="64"/>
      <c r="P2" s="64"/>
      <c r="Q2" s="62"/>
      <c r="R2" s="8"/>
    </row>
    <row r="3" spans="1:19" ht="14.15" customHeight="1">
      <c r="B3" s="90" t="s">
        <v>128</v>
      </c>
      <c r="C3" s="90"/>
      <c r="D3" s="90"/>
      <c r="E3" s="90"/>
      <c r="F3" s="90"/>
      <c r="G3" s="90"/>
      <c r="H3" s="90"/>
      <c r="I3" s="90"/>
      <c r="J3" s="90"/>
      <c r="K3" s="90"/>
      <c r="L3" s="90"/>
      <c r="M3" s="90"/>
      <c r="N3" s="90"/>
      <c r="P3" s="95" t="s">
        <v>61</v>
      </c>
      <c r="Q3" s="96"/>
      <c r="R3" s="96"/>
      <c r="S3" s="97"/>
    </row>
    <row r="4" spans="1:19" ht="14.15" customHeight="1" thickBot="1">
      <c r="B4" s="90"/>
      <c r="C4" s="90"/>
      <c r="D4" s="90"/>
      <c r="E4" s="90"/>
      <c r="F4" s="90"/>
      <c r="G4" s="90"/>
      <c r="H4" s="90"/>
      <c r="I4" s="90"/>
      <c r="J4" s="90"/>
      <c r="K4" s="90"/>
      <c r="L4" s="90"/>
      <c r="M4" s="90"/>
      <c r="N4" s="90"/>
      <c r="P4" s="98"/>
      <c r="Q4" s="99"/>
      <c r="R4" s="99"/>
      <c r="S4" s="100"/>
    </row>
    <row r="5" spans="1:19" ht="14.15" customHeight="1">
      <c r="B5" s="90"/>
      <c r="C5" s="90"/>
      <c r="D5" s="90"/>
      <c r="E5" s="90"/>
      <c r="F5" s="90"/>
      <c r="G5" s="90"/>
      <c r="H5" s="90"/>
      <c r="I5" s="90"/>
      <c r="J5" s="90"/>
      <c r="K5" s="90"/>
      <c r="L5" s="90"/>
      <c r="M5" s="90"/>
      <c r="N5" s="90"/>
    </row>
    <row r="6" spans="1:19" ht="14.15" customHeight="1">
      <c r="B6" s="90"/>
      <c r="C6" s="90"/>
      <c r="D6" s="90"/>
      <c r="E6" s="90"/>
      <c r="F6" s="90"/>
      <c r="G6" s="90"/>
      <c r="H6" s="90"/>
      <c r="I6" s="90"/>
      <c r="J6" s="90"/>
      <c r="K6" s="90"/>
      <c r="L6" s="90"/>
      <c r="M6" s="90"/>
      <c r="N6" s="90"/>
      <c r="O6" s="60"/>
      <c r="P6" s="60"/>
    </row>
    <row r="7" spans="1:19" ht="14.15" customHeight="1">
      <c r="B7" s="90"/>
      <c r="C7" s="90"/>
      <c r="D7" s="90"/>
      <c r="E7" s="90"/>
      <c r="F7" s="90"/>
      <c r="G7" s="90"/>
      <c r="H7" s="90"/>
      <c r="I7" s="90"/>
      <c r="J7" s="90"/>
      <c r="K7" s="90"/>
      <c r="L7" s="90"/>
      <c r="M7" s="90"/>
      <c r="N7" s="90"/>
      <c r="O7" s="60"/>
      <c r="P7" s="60"/>
    </row>
    <row r="8" spans="1:19" ht="14.15" customHeight="1">
      <c r="B8" s="90"/>
      <c r="C8" s="90"/>
      <c r="D8" s="90"/>
      <c r="E8" s="90"/>
      <c r="F8" s="90"/>
      <c r="G8" s="90"/>
      <c r="H8" s="90"/>
      <c r="I8" s="90"/>
      <c r="J8" s="90"/>
      <c r="K8" s="90"/>
      <c r="L8" s="90"/>
      <c r="M8" s="90"/>
      <c r="N8" s="90"/>
      <c r="O8" s="60"/>
      <c r="P8" s="60"/>
    </row>
    <row r="9" spans="1:19" ht="14.15" customHeight="1">
      <c r="B9" s="90"/>
      <c r="C9" s="90"/>
      <c r="D9" s="90"/>
      <c r="E9" s="90"/>
      <c r="F9" s="90"/>
      <c r="G9" s="90"/>
      <c r="H9" s="90"/>
      <c r="I9" s="90"/>
      <c r="J9" s="90"/>
      <c r="K9" s="90"/>
      <c r="L9" s="90"/>
      <c r="M9" s="90"/>
      <c r="N9" s="90"/>
      <c r="O9" s="60"/>
      <c r="P9" s="60"/>
    </row>
    <row r="10" spans="1:19" ht="7.5" customHeight="1" thickBot="1">
      <c r="B10" s="25"/>
      <c r="C10" s="25"/>
      <c r="D10" s="25"/>
      <c r="E10" s="25"/>
      <c r="F10" s="25"/>
      <c r="G10" s="25"/>
      <c r="H10" s="25"/>
      <c r="I10" s="25"/>
      <c r="J10" s="25"/>
      <c r="K10" s="25"/>
      <c r="L10" s="25"/>
      <c r="M10" s="25"/>
      <c r="N10" s="25"/>
      <c r="O10" s="60"/>
      <c r="P10" s="60"/>
    </row>
    <row r="11" spans="1:19" s="60" customFormat="1" ht="26.5" thickBot="1">
      <c r="B11" s="52" t="s">
        <v>59</v>
      </c>
      <c r="C11" s="53" t="s">
        <v>1</v>
      </c>
      <c r="D11" s="53" t="s">
        <v>77</v>
      </c>
      <c r="E11" s="53" t="s">
        <v>78</v>
      </c>
      <c r="F11" s="53" t="s">
        <v>79</v>
      </c>
      <c r="G11" s="53" t="s">
        <v>80</v>
      </c>
      <c r="H11" s="53" t="s">
        <v>81</v>
      </c>
      <c r="I11" s="53" t="s">
        <v>82</v>
      </c>
      <c r="J11" s="53" t="s">
        <v>83</v>
      </c>
      <c r="K11" s="53" t="s">
        <v>84</v>
      </c>
      <c r="L11" s="54" t="s">
        <v>85</v>
      </c>
      <c r="M11" s="32" t="s">
        <v>86</v>
      </c>
    </row>
    <row r="12" spans="1:19" s="60" customFormat="1" ht="13.5" thickBot="1">
      <c r="B12" s="109" t="s">
        <v>123</v>
      </c>
      <c r="C12" s="110"/>
      <c r="D12" s="110"/>
      <c r="E12" s="110"/>
      <c r="F12" s="110"/>
      <c r="G12" s="110"/>
      <c r="H12" s="110"/>
      <c r="I12" s="110"/>
      <c r="J12" s="110"/>
      <c r="K12" s="110"/>
      <c r="L12" s="110"/>
      <c r="M12" s="111"/>
    </row>
    <row r="13" spans="1:19" s="60" customFormat="1" ht="12.5">
      <c r="B13" s="69" t="s">
        <v>66</v>
      </c>
      <c r="C13" s="74">
        <v>6555728</v>
      </c>
      <c r="D13" s="74">
        <v>7517000</v>
      </c>
      <c r="E13" s="74">
        <v>8068601</v>
      </c>
      <c r="F13" s="74">
        <v>8013047</v>
      </c>
      <c r="G13" s="74">
        <v>8025179</v>
      </c>
      <c r="H13" s="74">
        <v>7738953</v>
      </c>
      <c r="I13" s="74">
        <v>8278719.8399999999</v>
      </c>
      <c r="J13" s="74">
        <v>8321148.5700000003</v>
      </c>
      <c r="K13" s="74">
        <v>8620706.1300000008</v>
      </c>
      <c r="L13" s="70">
        <v>9988689.4199999999</v>
      </c>
      <c r="M13" s="39">
        <f>+(L13-K13)/K13</f>
        <v>0.15868575837882076</v>
      </c>
    </row>
    <row r="14" spans="1:19" s="60" customFormat="1" ht="12.5">
      <c r="B14" s="69" t="s">
        <v>67</v>
      </c>
      <c r="C14" s="74">
        <v>4449929</v>
      </c>
      <c r="D14" s="74">
        <v>4539072</v>
      </c>
      <c r="E14" s="74">
        <v>4640138</v>
      </c>
      <c r="F14" s="74">
        <v>4315938</v>
      </c>
      <c r="G14" s="74">
        <v>4019453.19</v>
      </c>
      <c r="H14" s="74">
        <v>4016282.6500000004</v>
      </c>
      <c r="I14" s="74">
        <v>4125479</v>
      </c>
      <c r="J14" s="74">
        <v>4185372.1999999997</v>
      </c>
      <c r="K14" s="74">
        <v>4247097</v>
      </c>
      <c r="L14" s="70">
        <v>4440777</v>
      </c>
      <c r="M14" s="41">
        <f>+(L14-K14)/K14</f>
        <v>4.5602914178790831E-2</v>
      </c>
    </row>
    <row r="15" spans="1:19" s="60" customFormat="1" ht="12.5">
      <c r="B15" s="69" t="s">
        <v>68</v>
      </c>
      <c r="C15" s="74">
        <f>C13+C14</f>
        <v>11005657</v>
      </c>
      <c r="D15" s="74">
        <f t="shared" ref="D15:L15" si="0">D13+D14</f>
        <v>12056072</v>
      </c>
      <c r="E15" s="74">
        <f t="shared" si="0"/>
        <v>12708739</v>
      </c>
      <c r="F15" s="74">
        <f t="shared" si="0"/>
        <v>12328985</v>
      </c>
      <c r="G15" s="74">
        <f t="shared" si="0"/>
        <v>12044632.189999999</v>
      </c>
      <c r="H15" s="74">
        <f t="shared" si="0"/>
        <v>11755235.65</v>
      </c>
      <c r="I15" s="74">
        <f t="shared" si="0"/>
        <v>12404198.84</v>
      </c>
      <c r="J15" s="74">
        <f t="shared" si="0"/>
        <v>12506520.77</v>
      </c>
      <c r="K15" s="74">
        <f t="shared" si="0"/>
        <v>12867803.130000001</v>
      </c>
      <c r="L15" s="74">
        <f t="shared" si="0"/>
        <v>14429466.42</v>
      </c>
      <c r="M15" s="41">
        <f>+(L15-K15)/K15</f>
        <v>0.1213620751128168</v>
      </c>
    </row>
    <row r="16" spans="1:19" s="60" customFormat="1" ht="13" thickBot="1">
      <c r="B16" s="16" t="s">
        <v>69</v>
      </c>
      <c r="C16" s="75">
        <f>C13/C15</f>
        <v>0.59566893643877872</v>
      </c>
      <c r="D16" s="75">
        <f t="shared" ref="D16:L16" si="1">D13/D15</f>
        <v>0.6235032438426048</v>
      </c>
      <c r="E16" s="75">
        <f t="shared" si="1"/>
        <v>0.63488604180162955</v>
      </c>
      <c r="F16" s="75">
        <f t="shared" si="1"/>
        <v>0.64993565974814638</v>
      </c>
      <c r="G16" s="75">
        <f t="shared" si="1"/>
        <v>0.66628676354790373</v>
      </c>
      <c r="H16" s="75">
        <f t="shared" si="1"/>
        <v>0.65834094954957367</v>
      </c>
      <c r="I16" s="75">
        <f t="shared" si="1"/>
        <v>0.66741270006922915</v>
      </c>
      <c r="J16" s="75">
        <f t="shared" si="1"/>
        <v>0.66534480076668046</v>
      </c>
      <c r="K16" s="75">
        <f>K13/K15</f>
        <v>0.66994389352302752</v>
      </c>
      <c r="L16" s="75">
        <f t="shared" si="1"/>
        <v>0.69224246616320828</v>
      </c>
      <c r="M16" s="65"/>
    </row>
    <row r="17" spans="2:15" s="60" customFormat="1" ht="13.5" thickBot="1">
      <c r="B17" s="101" t="s">
        <v>124</v>
      </c>
      <c r="C17" s="102"/>
      <c r="D17" s="102"/>
      <c r="E17" s="102"/>
      <c r="F17" s="102"/>
      <c r="G17" s="102"/>
      <c r="H17" s="102"/>
      <c r="I17" s="102"/>
      <c r="J17" s="102"/>
      <c r="K17" s="102"/>
      <c r="L17" s="102"/>
      <c r="M17" s="103"/>
    </row>
    <row r="18" spans="2:15" s="60" customFormat="1" ht="12.5">
      <c r="B18" s="14" t="s">
        <v>43</v>
      </c>
      <c r="C18" s="37"/>
      <c r="D18" s="37"/>
      <c r="E18" s="37"/>
      <c r="F18" s="37"/>
      <c r="G18" s="37"/>
      <c r="H18" s="37"/>
      <c r="I18" s="37"/>
      <c r="J18" s="37"/>
      <c r="K18" s="3">
        <v>4067526</v>
      </c>
      <c r="L18" s="72">
        <v>5507209</v>
      </c>
      <c r="M18" s="39">
        <f t="shared" ref="M18:M25" si="2">+(L18-K18)/K18</f>
        <v>0.35394561706550859</v>
      </c>
    </row>
    <row r="19" spans="2:15" s="60" customFormat="1" ht="12.5">
      <c r="B19" s="68" t="s">
        <v>10</v>
      </c>
      <c r="C19" s="37"/>
      <c r="D19" s="37"/>
      <c r="E19" s="37"/>
      <c r="F19" s="37"/>
      <c r="G19" s="37"/>
      <c r="H19" s="37"/>
      <c r="I19" s="37"/>
      <c r="J19" s="37"/>
      <c r="K19" s="3">
        <v>137318</v>
      </c>
      <c r="L19" s="72">
        <v>229997</v>
      </c>
      <c r="M19" s="41">
        <f t="shared" si="2"/>
        <v>0.6749224427970113</v>
      </c>
    </row>
    <row r="20" spans="2:15" s="60" customFormat="1" ht="12" customHeight="1">
      <c r="B20" s="68" t="s">
        <v>71</v>
      </c>
      <c r="C20" s="37"/>
      <c r="D20" s="37"/>
      <c r="E20" s="37"/>
      <c r="F20" s="37"/>
      <c r="G20" s="37"/>
      <c r="H20" s="37"/>
      <c r="I20" s="37"/>
      <c r="J20" s="37"/>
      <c r="K20" s="3">
        <v>1699132</v>
      </c>
      <c r="L20" s="72">
        <v>1455579</v>
      </c>
      <c r="M20" s="85">
        <v>0.12</v>
      </c>
      <c r="N20" s="84"/>
    </row>
    <row r="21" spans="2:15" s="60" customFormat="1" ht="12.5">
      <c r="B21" s="68" t="s">
        <v>44</v>
      </c>
      <c r="C21" s="37"/>
      <c r="D21" s="37"/>
      <c r="E21" s="37"/>
      <c r="F21" s="37"/>
      <c r="G21" s="37"/>
      <c r="H21" s="37"/>
      <c r="I21" s="37"/>
      <c r="J21" s="37"/>
      <c r="K21" s="3">
        <v>1095832</v>
      </c>
      <c r="L21" s="72">
        <v>1098205</v>
      </c>
      <c r="M21" s="88">
        <f t="shared" si="2"/>
        <v>2.1654779199731344E-3</v>
      </c>
    </row>
    <row r="22" spans="2:15" s="60" customFormat="1" ht="12.5">
      <c r="B22" s="68" t="s">
        <v>45</v>
      </c>
      <c r="C22" s="37"/>
      <c r="D22" s="37"/>
      <c r="E22" s="37"/>
      <c r="F22" s="37"/>
      <c r="G22" s="37"/>
      <c r="H22" s="37"/>
      <c r="I22" s="37"/>
      <c r="J22" s="37"/>
      <c r="K22" s="3">
        <v>1445332</v>
      </c>
      <c r="L22" s="72">
        <v>1481017</v>
      </c>
      <c r="M22" s="41">
        <f t="shared" si="2"/>
        <v>2.4689829049657795E-2</v>
      </c>
    </row>
    <row r="23" spans="2:15" s="60" customFormat="1" ht="12.5">
      <c r="B23" s="68" t="s">
        <v>39</v>
      </c>
      <c r="C23" s="37"/>
      <c r="D23" s="37"/>
      <c r="E23" s="37"/>
      <c r="F23" s="37"/>
      <c r="G23" s="37"/>
      <c r="H23" s="37"/>
      <c r="I23" s="37"/>
      <c r="J23" s="37"/>
      <c r="K23" s="3">
        <v>130664.12999999999</v>
      </c>
      <c r="L23" s="72">
        <v>137167.41999999998</v>
      </c>
      <c r="M23" s="41">
        <f t="shared" si="2"/>
        <v>4.9771042749069648E-2</v>
      </c>
    </row>
    <row r="24" spans="2:15" s="60" customFormat="1" ht="12.5">
      <c r="B24" s="68" t="s">
        <v>42</v>
      </c>
      <c r="C24" s="37"/>
      <c r="D24" s="37"/>
      <c r="E24" s="37"/>
      <c r="F24" s="37"/>
      <c r="G24" s="37"/>
      <c r="H24" s="37"/>
      <c r="I24" s="37"/>
      <c r="J24" s="37"/>
      <c r="K24" s="3">
        <v>41438</v>
      </c>
      <c r="L24" s="72">
        <v>79350</v>
      </c>
      <c r="M24" s="41">
        <f t="shared" si="2"/>
        <v>0.91490902070563251</v>
      </c>
    </row>
    <row r="25" spans="2:15" s="60" customFormat="1" ht="12.5">
      <c r="B25" s="68" t="s">
        <v>70</v>
      </c>
      <c r="C25" s="37"/>
      <c r="D25" s="37"/>
      <c r="E25" s="37"/>
      <c r="F25" s="37"/>
      <c r="G25" s="37"/>
      <c r="H25" s="37"/>
      <c r="I25" s="37"/>
      <c r="J25" s="37"/>
      <c r="K25" s="3">
        <v>3464</v>
      </c>
      <c r="L25" s="72">
        <v>165</v>
      </c>
      <c r="M25" s="41">
        <f t="shared" si="2"/>
        <v>-0.95236720554272514</v>
      </c>
    </row>
    <row r="26" spans="2:15" s="60" customFormat="1" ht="13" thickBot="1">
      <c r="B26" s="15" t="s">
        <v>46</v>
      </c>
      <c r="C26" s="42"/>
      <c r="D26" s="42"/>
      <c r="E26" s="42"/>
      <c r="F26" s="42"/>
      <c r="G26" s="42"/>
      <c r="H26" s="42"/>
      <c r="I26" s="42"/>
      <c r="J26" s="42"/>
      <c r="K26" s="44">
        <v>0</v>
      </c>
      <c r="L26" s="73">
        <v>0</v>
      </c>
      <c r="M26" s="65"/>
    </row>
    <row r="27" spans="2:15" s="60" customFormat="1" ht="13.5" thickBot="1">
      <c r="B27" s="104" t="s">
        <v>125</v>
      </c>
      <c r="C27" s="105"/>
      <c r="D27" s="105"/>
      <c r="E27" s="105"/>
      <c r="F27" s="105"/>
      <c r="G27" s="105"/>
      <c r="H27" s="105"/>
      <c r="I27" s="105"/>
      <c r="J27" s="105"/>
      <c r="K27" s="105"/>
      <c r="L27" s="105"/>
      <c r="M27" s="106"/>
    </row>
    <row r="28" spans="2:15" s="60" customFormat="1" ht="12.5">
      <c r="B28" s="14" t="s">
        <v>49</v>
      </c>
      <c r="C28" s="37"/>
      <c r="D28" s="37"/>
      <c r="E28" s="36"/>
      <c r="F28" s="36"/>
      <c r="G28" s="36"/>
      <c r="H28" s="36"/>
      <c r="I28" s="36"/>
      <c r="J28" s="36"/>
      <c r="K28" s="37"/>
      <c r="L28" s="59">
        <v>1176997.6400000001</v>
      </c>
      <c r="M28" s="48"/>
    </row>
    <row r="29" spans="2:15" s="60" customFormat="1" ht="12.5">
      <c r="B29" s="14" t="s">
        <v>47</v>
      </c>
      <c r="C29" s="37"/>
      <c r="D29" s="37"/>
      <c r="E29" s="36"/>
      <c r="F29" s="36"/>
      <c r="G29" s="36"/>
      <c r="H29" s="36"/>
      <c r="I29" s="36"/>
      <c r="J29" s="36"/>
      <c r="K29" s="37"/>
      <c r="L29" s="47">
        <v>3147150.63</v>
      </c>
      <c r="M29" s="49"/>
    </row>
    <row r="30" spans="2:15" s="60" customFormat="1" ht="13" thickBot="1">
      <c r="B30" s="15" t="s">
        <v>48</v>
      </c>
      <c r="C30" s="42"/>
      <c r="D30" s="42"/>
      <c r="E30" s="43"/>
      <c r="F30" s="43"/>
      <c r="G30" s="43"/>
      <c r="H30" s="43"/>
      <c r="I30" s="43"/>
      <c r="J30" s="43"/>
      <c r="K30" s="42"/>
      <c r="L30" s="50">
        <v>5664541.1500000004</v>
      </c>
      <c r="M30" s="51"/>
    </row>
    <row r="31" spans="2:15" s="60" customFormat="1" ht="12.5">
      <c r="B31" s="112" t="s">
        <v>74</v>
      </c>
      <c r="C31" s="112"/>
      <c r="D31" s="112"/>
      <c r="E31" s="112"/>
      <c r="F31" s="112"/>
      <c r="G31" s="112"/>
      <c r="H31" s="112"/>
      <c r="I31" s="112"/>
      <c r="J31" s="112"/>
      <c r="K31" s="112"/>
      <c r="L31" s="112"/>
      <c r="M31" s="112"/>
      <c r="N31" s="71"/>
      <c r="O31" s="71"/>
    </row>
    <row r="32" spans="2:15" s="60" customFormat="1" ht="12.5">
      <c r="B32" s="108"/>
      <c r="C32" s="108"/>
      <c r="D32" s="108"/>
      <c r="E32" s="108"/>
      <c r="F32" s="108"/>
      <c r="G32" s="108"/>
      <c r="H32" s="108"/>
      <c r="I32" s="108"/>
      <c r="J32" s="108"/>
      <c r="K32" s="108"/>
      <c r="L32" s="108"/>
      <c r="M32" s="108"/>
      <c r="N32" s="71"/>
      <c r="O32" s="71"/>
    </row>
    <row r="33" spans="2:20" s="60" customFormat="1" ht="12.5">
      <c r="B33" s="108" t="s">
        <v>72</v>
      </c>
      <c r="C33" s="108"/>
      <c r="D33" s="108"/>
      <c r="E33" s="108"/>
      <c r="F33" s="108"/>
      <c r="G33" s="108"/>
      <c r="H33" s="108"/>
      <c r="I33" s="108"/>
      <c r="J33" s="108"/>
      <c r="K33" s="108"/>
      <c r="L33" s="108"/>
      <c r="M33" s="108"/>
      <c r="N33" s="71"/>
      <c r="O33" s="71"/>
    </row>
    <row r="34" spans="2:20" s="60" customFormat="1" ht="12.5">
      <c r="B34" s="108"/>
      <c r="C34" s="108"/>
      <c r="D34" s="108"/>
      <c r="E34" s="108"/>
      <c r="F34" s="108"/>
      <c r="G34" s="108"/>
      <c r="H34" s="108"/>
      <c r="I34" s="108"/>
      <c r="J34" s="108"/>
      <c r="K34" s="108"/>
      <c r="L34" s="108"/>
      <c r="M34" s="108"/>
      <c r="N34" s="71"/>
      <c r="O34" s="71"/>
    </row>
    <row r="35" spans="2:20" s="60" customFormat="1" ht="12.5">
      <c r="B35" s="83"/>
      <c r="C35" s="83"/>
      <c r="D35" s="83"/>
      <c r="E35" s="83"/>
      <c r="F35" s="83"/>
      <c r="G35" s="83"/>
      <c r="H35" s="83"/>
      <c r="I35" s="83"/>
      <c r="J35" s="83"/>
      <c r="K35" s="83"/>
      <c r="L35" s="83"/>
      <c r="M35" s="83"/>
      <c r="N35" s="71"/>
      <c r="O35" s="71"/>
    </row>
    <row r="36" spans="2:20">
      <c r="O36" s="60"/>
      <c r="P36" s="60"/>
      <c r="Q36" s="60"/>
      <c r="R36" s="60"/>
      <c r="S36" s="60"/>
      <c r="T36" s="60"/>
    </row>
    <row r="37" spans="2:20">
      <c r="O37" s="60"/>
      <c r="P37" s="60"/>
      <c r="Q37" s="60"/>
      <c r="R37" s="60"/>
      <c r="S37" s="60"/>
      <c r="T37" s="60"/>
    </row>
    <row r="68" spans="2:15" ht="14.15" customHeight="1">
      <c r="B68" s="11" t="s">
        <v>112</v>
      </c>
    </row>
    <row r="69" spans="2:15">
      <c r="B69" s="12" t="s">
        <v>0</v>
      </c>
    </row>
    <row r="71" spans="2:15">
      <c r="B71" s="94" t="s">
        <v>126</v>
      </c>
      <c r="C71" s="94"/>
      <c r="D71" s="94"/>
      <c r="E71" s="94"/>
      <c r="F71" s="94"/>
      <c r="G71" s="94"/>
      <c r="H71" s="94"/>
      <c r="I71" s="94"/>
      <c r="J71" s="94"/>
      <c r="K71" s="94"/>
      <c r="L71" s="94"/>
      <c r="M71" s="94"/>
      <c r="N71" s="94"/>
      <c r="O71" s="94"/>
    </row>
    <row r="72" spans="2:15">
      <c r="B72" s="94"/>
      <c r="C72" s="94"/>
      <c r="D72" s="94"/>
      <c r="E72" s="94"/>
      <c r="F72" s="94"/>
      <c r="G72" s="94"/>
      <c r="H72" s="94"/>
      <c r="I72" s="94"/>
      <c r="J72" s="94"/>
      <c r="K72" s="94"/>
      <c r="L72" s="94"/>
      <c r="M72" s="94"/>
      <c r="N72" s="94"/>
      <c r="O72" s="94"/>
    </row>
    <row r="73" spans="2:15">
      <c r="B73" s="94"/>
      <c r="C73" s="94"/>
      <c r="D73" s="94"/>
      <c r="E73" s="94"/>
      <c r="F73" s="94"/>
      <c r="G73" s="94"/>
      <c r="H73" s="94"/>
      <c r="I73" s="94"/>
      <c r="J73" s="94"/>
      <c r="K73" s="94"/>
      <c r="L73" s="94"/>
      <c r="M73" s="94"/>
      <c r="N73" s="94"/>
      <c r="O73" s="94"/>
    </row>
    <row r="74" spans="2:15">
      <c r="B74" s="94"/>
      <c r="C74" s="94"/>
      <c r="D74" s="94"/>
      <c r="E74" s="94"/>
      <c r="F74" s="94"/>
      <c r="G74" s="94"/>
      <c r="H74" s="94"/>
      <c r="I74" s="94"/>
      <c r="J74" s="94"/>
      <c r="K74" s="94"/>
      <c r="L74" s="94"/>
      <c r="M74" s="94"/>
      <c r="N74" s="94"/>
      <c r="O74" s="94"/>
    </row>
    <row r="75" spans="2:15">
      <c r="B75" s="94"/>
      <c r="C75" s="94"/>
      <c r="D75" s="94"/>
      <c r="E75" s="94"/>
      <c r="F75" s="94"/>
      <c r="G75" s="94"/>
      <c r="H75" s="94"/>
      <c r="I75" s="94"/>
      <c r="J75" s="94"/>
      <c r="K75" s="94"/>
      <c r="L75" s="94"/>
      <c r="M75" s="94"/>
      <c r="N75" s="94"/>
      <c r="O75" s="94"/>
    </row>
    <row r="76" spans="2:15">
      <c r="B76" s="94"/>
      <c r="C76" s="94"/>
      <c r="D76" s="94"/>
      <c r="E76" s="94"/>
      <c r="F76" s="94"/>
      <c r="G76" s="94"/>
      <c r="H76" s="94"/>
      <c r="I76" s="94"/>
      <c r="J76" s="94"/>
      <c r="K76" s="94"/>
      <c r="L76" s="94"/>
      <c r="M76" s="94"/>
      <c r="N76" s="94"/>
      <c r="O76" s="94"/>
    </row>
    <row r="77" spans="2:15">
      <c r="B77" s="94"/>
      <c r="C77" s="94"/>
      <c r="D77" s="94"/>
      <c r="E77" s="94"/>
      <c r="F77" s="94"/>
      <c r="G77" s="94"/>
      <c r="H77" s="94"/>
      <c r="I77" s="94"/>
      <c r="J77" s="94"/>
      <c r="K77" s="94"/>
      <c r="L77" s="94"/>
      <c r="M77" s="94"/>
      <c r="N77" s="94"/>
      <c r="O77" s="94"/>
    </row>
    <row r="78" spans="2:15">
      <c r="B78" s="94"/>
      <c r="C78" s="94"/>
      <c r="D78" s="94"/>
      <c r="E78" s="94"/>
      <c r="F78" s="94"/>
      <c r="G78" s="94"/>
      <c r="H78" s="94"/>
      <c r="I78" s="94"/>
      <c r="J78" s="94"/>
      <c r="K78" s="94"/>
      <c r="L78" s="94"/>
      <c r="M78" s="94"/>
      <c r="N78" s="94"/>
      <c r="O78" s="94"/>
    </row>
    <row r="79" spans="2:15">
      <c r="B79" s="94"/>
      <c r="C79" s="94"/>
      <c r="D79" s="94"/>
      <c r="E79" s="94"/>
      <c r="F79" s="94"/>
      <c r="G79" s="94"/>
      <c r="H79" s="94"/>
      <c r="I79" s="94"/>
      <c r="J79" s="94"/>
      <c r="K79" s="94"/>
      <c r="L79" s="94"/>
      <c r="M79" s="94"/>
      <c r="N79" s="94"/>
      <c r="O79" s="94"/>
    </row>
    <row r="80" spans="2:15">
      <c r="B80" s="94"/>
      <c r="C80" s="94"/>
      <c r="D80" s="94"/>
      <c r="E80" s="94"/>
      <c r="F80" s="94"/>
      <c r="G80" s="94"/>
      <c r="H80" s="94"/>
      <c r="I80" s="94"/>
      <c r="J80" s="94"/>
      <c r="K80" s="94"/>
      <c r="L80" s="94"/>
      <c r="M80" s="94"/>
      <c r="N80" s="94"/>
      <c r="O80" s="94"/>
    </row>
    <row r="81" spans="2:15">
      <c r="B81" s="94"/>
      <c r="C81" s="94"/>
      <c r="D81" s="94"/>
      <c r="E81" s="94"/>
      <c r="F81" s="94"/>
      <c r="G81" s="94"/>
      <c r="H81" s="94"/>
      <c r="I81" s="94"/>
      <c r="J81" s="94"/>
      <c r="K81" s="94"/>
      <c r="L81" s="94"/>
      <c r="M81" s="94"/>
      <c r="N81" s="94"/>
      <c r="O81" s="94"/>
    </row>
    <row r="82" spans="2:15">
      <c r="B82" s="94"/>
      <c r="C82" s="94"/>
      <c r="D82" s="94"/>
      <c r="E82" s="94"/>
      <c r="F82" s="94"/>
      <c r="G82" s="94"/>
      <c r="H82" s="94"/>
      <c r="I82" s="94"/>
      <c r="J82" s="94"/>
      <c r="K82" s="94"/>
      <c r="L82" s="94"/>
      <c r="M82" s="94"/>
      <c r="N82" s="94"/>
      <c r="O82" s="94"/>
    </row>
  </sheetData>
  <mergeCells count="9">
    <mergeCell ref="B27:M27"/>
    <mergeCell ref="P3:S4"/>
    <mergeCell ref="B71:O82"/>
    <mergeCell ref="A1:N2"/>
    <mergeCell ref="B3:N9"/>
    <mergeCell ref="B12:M12"/>
    <mergeCell ref="B17:M17"/>
    <mergeCell ref="B31:M32"/>
    <mergeCell ref="B33:M34"/>
  </mergeCells>
  <hyperlinks>
    <hyperlink ref="B69" r:id="rId1" display="Sustainabilit Victoria"/>
    <hyperlink ref="P3:Q4" location="Introduction!A1" display="Back to Introduction Page"/>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ata File" ma:contentTypeID="0x01010099DDF8EDA320E543B1EC6B982B0C01210900FF344D64D6A6A44EB717C05C6A421B77" ma:contentTypeVersion="2" ma:contentTypeDescription="" ma:contentTypeScope="" ma:versionID="6da5e5bb3d299dd34fa9b0576b2c6c80">
  <xsd:schema xmlns:xsd="http://www.w3.org/2001/XMLSchema" xmlns:xs="http://www.w3.org/2001/XMLSchema" xmlns:p="http://schemas.microsoft.com/office/2006/metadata/properties" xmlns:ns2="49319c53-6c8b-4713-a0c6-7c714a55ca0e" xmlns:ns3="0478b3d0-02d8-4d17-b53a-8e4130380b85" targetNamespace="http://schemas.microsoft.com/office/2006/metadata/properties" ma:root="true" ma:fieldsID="2df097b3df9d0ded545656a63e9e8d03" ns2:_="" ns3:_="">
    <xsd:import namespace="49319c53-6c8b-4713-a0c6-7c714a55ca0e"/>
    <xsd:import namespace="0478b3d0-02d8-4d17-b53a-8e4130380b85"/>
    <xsd:element name="properties">
      <xsd:complexType>
        <xsd:sequence>
          <xsd:element name="documentManagement">
            <xsd:complexType>
              <xsd:all>
                <xsd:element ref="ns2:l19c03aba7cf4268b442a699abdd95c1" minOccurs="0"/>
                <xsd:element ref="ns2:TaxCatchAll" minOccurs="0"/>
                <xsd:element ref="ns2:TaxCatchAllLabel" minOccurs="0"/>
                <xsd:element ref="ns3:Marked_x0020_for_x0020_Deletion" minOccurs="0"/>
                <xsd:element ref="ns2:LivelinkID" minOccurs="0"/>
                <xsd:element ref="ns2:oa9ff634f432497fbe7a448b9e66b205"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319c53-6c8b-4713-a0c6-7c714a55ca0e" elementFormDefault="qualified">
    <xsd:import namespace="http://schemas.microsoft.com/office/2006/documentManagement/types"/>
    <xsd:import namespace="http://schemas.microsoft.com/office/infopath/2007/PartnerControls"/>
    <xsd:element name="l19c03aba7cf4268b442a699abdd95c1" ma:index="8" nillable="true" ma:taxonomy="true" ma:internalName="l19c03aba7cf4268b442a699abdd95c1" ma:taxonomyFieldName="DM_x0020_Key_x0020_Word" ma:displayName="DM Key Word" ma:readOnly="false" ma:default="" ma:fieldId="{519c03ab-a7cf-4268-b442-a699abdd95c1}" ma:sspId="a2a80313-aeb0-43cb-af8b-51726a16eb99" ma:termSetId="5b46aed8-1fb6-4566-8825-d0f9ab16c4f5" ma:anchorId="7c50636f-b544-4ea3-a28e-8cd74549a576" ma:open="false" ma:isKeyword="false">
      <xsd:complexType>
        <xsd:sequence>
          <xsd:element ref="pc:Terms" minOccurs="0" maxOccurs="1"/>
        </xsd:sequence>
      </xsd:complexType>
    </xsd:element>
    <xsd:element name="TaxCatchAll" ma:index="9" nillable="true" ma:displayName="Taxonomy Catch All Column" ma:hidden="true" ma:list="{7222b401-0907-4ff4-96eb-0d34feb836e8}" ma:internalName="TaxCatchAll" ma:showField="CatchAllData" ma:web="49319c53-6c8b-4713-a0c6-7c714a55ca0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222b401-0907-4ff4-96eb-0d34feb836e8}" ma:internalName="TaxCatchAllLabel" ma:readOnly="true" ma:showField="CatchAllDataLabel" ma:web="49319c53-6c8b-4713-a0c6-7c714a55ca0e">
      <xsd:complexType>
        <xsd:complexContent>
          <xsd:extension base="dms:MultiChoiceLookup">
            <xsd:sequence>
              <xsd:element name="Value" type="dms:Lookup" maxOccurs="unbounded" minOccurs="0" nillable="true"/>
            </xsd:sequence>
          </xsd:extension>
        </xsd:complexContent>
      </xsd:complexType>
    </xsd:element>
    <xsd:element name="LivelinkID" ma:index="13" nillable="true" ma:displayName="LivelinkID" ma:internalName="LivelinkID" ma:readOnly="false">
      <xsd:simpleType>
        <xsd:restriction base="dms:Text">
          <xsd:maxLength value="255"/>
        </xsd:restriction>
      </xsd:simpleType>
    </xsd:element>
    <xsd:element name="oa9ff634f432497fbe7a448b9e66b205" ma:index="14" nillable="true" ma:taxonomy="true" ma:internalName="oa9ff634f432497fbe7a448b9e66b205" ma:taxonomyFieldName="Security_x0020_Classification" ma:displayName="Security Classification" ma:default="37;#Unclassified|a6f64896-ae48-4d38-9394-0168a9e18a35" ma:fieldId="{8a9ff634-f432-497f-be7a-448b9e66b205}" ma:sspId="a2a80313-aeb0-43cb-af8b-51726a16eb99" ma:termSetId="d16bce95-03fb-4cb9-88d5-15e906f2f9c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78b3d0-02d8-4d17-b53a-8e4130380b85" elementFormDefault="qualified">
    <xsd:import namespace="http://schemas.microsoft.com/office/2006/documentManagement/types"/>
    <xsd:import namespace="http://schemas.microsoft.com/office/infopath/2007/PartnerControls"/>
    <xsd:element name="Marked_x0020_for_x0020_Deletion" ma:index="12" nillable="true" ma:displayName="Marked for Deletion" ma:default="0" ma:internalName="Marked_x0020_for_x0020_Deletion"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arked_x0020_for_x0020_Deletion xmlns="0478b3d0-02d8-4d17-b53a-8e4130380b85">false</Marked_x0020_for_x0020_Deletion>
    <LivelinkID xmlns="49319c53-6c8b-4713-a0c6-7c714a55ca0e" xsi:nil="true"/>
    <l19c03aba7cf4268b442a699abdd95c1 xmlns="49319c53-6c8b-4713-a0c6-7c714a55ca0e">
      <Terms xmlns="http://schemas.microsoft.com/office/infopath/2007/PartnerControls">
        <TermInfo xmlns="http://schemas.microsoft.com/office/infopath/2007/PartnerControls">
          <TermName xmlns="http://schemas.microsoft.com/office/infopath/2007/PartnerControls">Waste Outcomes</TermName>
          <TermId xmlns="http://schemas.microsoft.com/office/infopath/2007/PartnerControls">a1adf072-4f2d-4abc-bf94-eaebe5ab8637</TermId>
        </TermInfo>
      </Terms>
    </l19c03aba7cf4268b442a699abdd95c1>
    <oa9ff634f432497fbe7a448b9e66b205 xmlns="49319c53-6c8b-4713-a0c6-7c714a55ca0e">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a6f64896-ae48-4d38-9394-0168a9e18a35</TermId>
        </TermInfo>
      </Terms>
    </oa9ff634f432497fbe7a448b9e66b205>
    <TaxCatchAll xmlns="49319c53-6c8b-4713-a0c6-7c714a55ca0e">
      <Value>23</Value>
      <Value>28</Value>
      <Value>37</Value>
      <Value>8</Value>
      <Value>42</Value>
    </TaxCatchAl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51C453-4E39-4FB0-B2EE-5B6BE2B48F21}"/>
</file>

<file path=customXml/itemProps2.xml><?xml version="1.0" encoding="utf-8"?>
<ds:datastoreItem xmlns:ds="http://schemas.openxmlformats.org/officeDocument/2006/customXml" ds:itemID="{064F5A74-86EE-40DA-A6E7-6415E0BE174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4"/>
    <ds:schemaRef ds:uri="http://purl.org/dc/terms/"/>
    <ds:schemaRef ds:uri="http://schemas.openxmlformats.org/package/2006/metadata/core-properties"/>
    <ds:schemaRef ds:uri="0478b3d0-02d8-4d17-b53a-8e4130380b85"/>
    <ds:schemaRef ds:uri="b66fd856-7ca4-4208-bfbd-324f6f3e91d3"/>
    <ds:schemaRef ds:uri="http://www.w3.org/XML/1998/namespace"/>
    <ds:schemaRef ds:uri="http://purl.org/dc/dcmitype/"/>
  </ds:schemaRefs>
</ds:datastoreItem>
</file>

<file path=customXml/itemProps3.xml><?xml version="1.0" encoding="utf-8"?>
<ds:datastoreItem xmlns:ds="http://schemas.openxmlformats.org/officeDocument/2006/customXml" ds:itemID="{FCF77BE3-0B5A-4B1A-A541-79CA62E43A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Aggregates</vt:lpstr>
      <vt:lpstr>Glass</vt:lpstr>
      <vt:lpstr>Metals</vt:lpstr>
      <vt:lpstr>Organics</vt:lpstr>
      <vt:lpstr>Paper</vt:lpstr>
      <vt:lpstr>Plastics</vt:lpstr>
      <vt:lpstr>Rubber</vt:lpstr>
      <vt:lpstr>Totals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Consolidated Worksheet - Victorian Recycling Industry Annual Report 2017-18</dc:title>
  <dc:creator>Gustavo Recaman</dc:creator>
  <cp:lastModifiedBy>Luke Richmond</cp:lastModifiedBy>
  <dcterms:created xsi:type="dcterms:W3CDTF">2015-12-04T05:26:26Z</dcterms:created>
  <dcterms:modified xsi:type="dcterms:W3CDTF">2019-09-09T03:17:37Z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0x01010099DDF8EDA320E543B1EC6B982B0C01210900FF344D64D6A6A44EB717C05C6A421B77</vt:lpwstr>
  </property>
  <property fmtid="{D5CDD505-2E9C-101B-9397-08002B2CF9AE}" pid="3" name="m2a46786ab4242859a6101eb70b9b150">
    <vt:lpwstr>Internal Report|a89eade3-a39a-496c-a215-f730206bee91</vt:lpwstr>
  </property>
  <property fmtid="{D5CDD505-2E9C-101B-9397-08002B2CF9AE}" pid="4" name="lbd76de8d1c447e69ed2be2b10a21be3">
    <vt:lpwstr>2014-15|c8ad80d9-9626-4ad5-9533-87bf6e7ffebf</vt:lpwstr>
  </property>
  <property fmtid="{D5CDD505-2E9C-101B-9397-08002B2CF9AE}" pid="5" name="DM Key Word">
    <vt:lpwstr>28;#Waste Outcomes|a1adf072-4f2d-4abc-bf94-eaebe5ab8637</vt:lpwstr>
  </property>
  <property fmtid="{D5CDD505-2E9C-101B-9397-08002B2CF9AE}" pid="6" name="Financial_x0020_Year">
    <vt:lpwstr>8;#2014-15|c8ad80d9-9626-4ad5-9533-87bf6e7ffebf</vt:lpwstr>
  </property>
  <property fmtid="{D5CDD505-2E9C-101B-9397-08002B2CF9AE}" pid="7" name="ndce0d0d55a349928d36ed823709dfec">
    <vt:lpwstr>Data and Governance|3fcd623d-c4c5-45d6-9bd0-abc774937aee</vt:lpwstr>
  </property>
  <property fmtid="{D5CDD505-2E9C-101B-9397-08002B2CF9AE}" pid="8" name="Security Classification">
    <vt:lpwstr>37;#Unclassified|a6f64896-ae48-4d38-9394-0168a9e18a35</vt:lpwstr>
  </property>
  <property fmtid="{D5CDD505-2E9C-101B-9397-08002B2CF9AE}" pid="9" name="Data_x0020_Collection">
    <vt:lpwstr/>
  </property>
  <property fmtid="{D5CDD505-2E9C-101B-9397-08002B2CF9AE}" pid="10" name="Team1">
    <vt:lpwstr>42;#Data and Governance|3fcd623d-c4c5-45d6-9bd0-abc774937aee</vt:lpwstr>
  </property>
  <property fmtid="{D5CDD505-2E9C-101B-9397-08002B2CF9AE}" pid="11" name="a08a6089e46746499c2f2704ce97e999">
    <vt:lpwstr/>
  </property>
  <property fmtid="{D5CDD505-2E9C-101B-9397-08002B2CF9AE}" pid="12" name="Report_x0020_Type">
    <vt:lpwstr>23;#Internal Report|a89eade3-a39a-496c-a215-f730206bee91</vt:lpwstr>
  </property>
  <property fmtid="{D5CDD505-2E9C-101B-9397-08002B2CF9AE}" pid="13" name="Report Type">
    <vt:lpwstr>23;#Internal Report|a89eade3-a39a-496c-a215-f730206bee91</vt:lpwstr>
  </property>
  <property fmtid="{D5CDD505-2E9C-101B-9397-08002B2CF9AE}" pid="14" name="Financial Year">
    <vt:lpwstr>8;#2014-15|c8ad80d9-9626-4ad5-9533-87bf6e7ffebf</vt:lpwstr>
  </property>
  <property fmtid="{D5CDD505-2E9C-101B-9397-08002B2CF9AE}" pid="15" name="Data Collection">
    <vt:lpwstr/>
  </property>
  <property fmtid="{D5CDD505-2E9C-101B-9397-08002B2CF9AE}" pid="16" name="RecordPoint_WorkflowType">
    <vt:lpwstr>ActiveSubmitStub</vt:lpwstr>
  </property>
  <property fmtid="{D5CDD505-2E9C-101B-9397-08002B2CF9AE}" pid="17" name="RecordPoint_ActiveItemListId">
    <vt:lpwstr>{64d1a08a-a3b6-45a6-8458-2ea9b777af0e}</vt:lpwstr>
  </property>
  <property fmtid="{D5CDD505-2E9C-101B-9397-08002B2CF9AE}" pid="18" name="RecordPoint_ActiveItemUniqueId">
    <vt:lpwstr>{5441104e-8acc-4b4d-9836-02d3bb9e170c}</vt:lpwstr>
  </property>
  <property fmtid="{D5CDD505-2E9C-101B-9397-08002B2CF9AE}" pid="19" name="RecordPoint_ActiveItemWebId">
    <vt:lpwstr>{95d2b763-f343-4e12-ba39-7e3e482fdcde}</vt:lpwstr>
  </property>
  <property fmtid="{D5CDD505-2E9C-101B-9397-08002B2CF9AE}" pid="20" name="RecordPoint_ActiveItemSiteId">
    <vt:lpwstr>{8629934f-003a-479a-90f9-87ea876f7759}</vt:lpwstr>
  </property>
  <property fmtid="{D5CDD505-2E9C-101B-9397-08002B2CF9AE}" pid="21" name="RecordPoint_RecordNumberSubmitted">
    <vt:lpwstr>R0000132257</vt:lpwstr>
  </property>
  <property fmtid="{D5CDD505-2E9C-101B-9397-08002B2CF9AE}" pid="22" name="RecordPoint_SubmissionCompleted">
    <vt:lpwstr>2019-09-09T13:21:20.6285444+10:00</vt:lpwstr>
  </property>
  <property fmtid="{D5CDD505-2E9C-101B-9397-08002B2CF9AE}" pid="23" name="RecordPoint_SubmissionDate">
    <vt:lpwstr/>
  </property>
  <property fmtid="{D5CDD505-2E9C-101B-9397-08002B2CF9AE}" pid="24" name="RecordPoint_RecordFormat">
    <vt:lpwstr/>
  </property>
  <property fmtid="{D5CDD505-2E9C-101B-9397-08002B2CF9AE}" pid="25" name="RecordPoint_ActiveItemMoved">
    <vt:lpwstr/>
  </property>
  <property fmtid="{D5CDD505-2E9C-101B-9397-08002B2CF9AE}" pid="26" name="b73968e9ce784ca4a391306e0a0a5f46">
    <vt:lpwstr>2019|1b608e17-7be6-4165-a7a2-583381837858</vt:lpwstr>
  </property>
  <property fmtid="{D5CDD505-2E9C-101B-9397-08002B2CF9AE}" pid="27" name="i4587b40dee642c5a1d5214f2c9eb308">
    <vt:lpwstr>Minutes|9a90a59b-df34-44af-b72f-b8fa25724038</vt:lpwstr>
  </property>
  <property fmtid="{D5CDD505-2E9C-101B-9397-08002B2CF9AE}" pid="28" name="Audience1">
    <vt:lpwstr>107;#CEO|3aa2098e-96c6-4709-a837-552bd862c52d</vt:lpwstr>
  </property>
  <property fmtid="{D5CDD505-2E9C-101B-9397-08002B2CF9AE}" pid="29" name="Calendar Year">
    <vt:lpwstr>176;#2019|1b608e17-7be6-4165-a7a2-583381837858</vt:lpwstr>
  </property>
  <property fmtid="{D5CDD505-2E9C-101B-9397-08002B2CF9AE}" pid="30" name="Meeting Type">
    <vt:lpwstr>31;#Minutes|9a90a59b-df34-44af-b72f-b8fa25724038</vt:lpwstr>
  </property>
  <property fmtid="{D5CDD505-2E9C-101B-9397-08002B2CF9AE}" pid="31" name="Communication document type">
    <vt:lpwstr>16;#Brief|7a08c022-f9cf-4d47-b74d-3d54d3874e09</vt:lpwstr>
  </property>
</Properties>
</file>